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65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7" i="1" l="1"/>
  <c r="F247" i="1"/>
  <c r="G247" i="1"/>
  <c r="H247" i="1"/>
  <c r="H249" i="1" s="1"/>
  <c r="I247" i="1"/>
  <c r="J247" i="1"/>
  <c r="K247" i="1"/>
  <c r="E248" i="1"/>
  <c r="E249" i="1" s="1"/>
  <c r="F248" i="1"/>
  <c r="G248" i="1"/>
  <c r="H248" i="1"/>
  <c r="I248" i="1"/>
  <c r="I249" i="1" s="1"/>
  <c r="J248" i="1"/>
  <c r="K248" i="1"/>
  <c r="F249" i="1"/>
  <c r="G249" i="1"/>
  <c r="J249" i="1"/>
  <c r="K249" i="1"/>
  <c r="D249" i="1"/>
  <c r="D248" i="1"/>
  <c r="D247" i="1"/>
  <c r="E231" i="1"/>
  <c r="F231" i="1"/>
  <c r="G231" i="1"/>
  <c r="H231" i="1"/>
  <c r="I231" i="1"/>
  <c r="J231" i="1"/>
  <c r="K231" i="1"/>
  <c r="E232" i="1"/>
  <c r="F232" i="1"/>
  <c r="G232" i="1"/>
  <c r="H232" i="1"/>
  <c r="I232" i="1"/>
  <c r="J232" i="1"/>
  <c r="K232" i="1"/>
  <c r="E233" i="1"/>
  <c r="F233" i="1"/>
  <c r="G233" i="1"/>
  <c r="H233" i="1"/>
  <c r="I233" i="1"/>
  <c r="J233" i="1"/>
  <c r="K233" i="1"/>
  <c r="E234" i="1"/>
  <c r="F234" i="1"/>
  <c r="G234" i="1"/>
  <c r="H234" i="1"/>
  <c r="I234" i="1"/>
  <c r="J234" i="1"/>
  <c r="K234" i="1"/>
  <c r="E235" i="1"/>
  <c r="F235" i="1"/>
  <c r="G235" i="1"/>
  <c r="H235" i="1"/>
  <c r="I235" i="1"/>
  <c r="J235" i="1"/>
  <c r="K235" i="1"/>
  <c r="E236" i="1"/>
  <c r="F236" i="1"/>
  <c r="G236" i="1"/>
  <c r="H236" i="1"/>
  <c r="I236" i="1"/>
  <c r="J236" i="1"/>
  <c r="K236" i="1"/>
  <c r="E237" i="1"/>
  <c r="F237" i="1"/>
  <c r="G237" i="1"/>
  <c r="H237" i="1"/>
  <c r="I237" i="1"/>
  <c r="J237" i="1"/>
  <c r="K237" i="1"/>
  <c r="E238" i="1"/>
  <c r="F238" i="1"/>
  <c r="G238" i="1"/>
  <c r="H238" i="1"/>
  <c r="I238" i="1"/>
  <c r="J238" i="1"/>
  <c r="K238" i="1"/>
  <c r="E239" i="1"/>
  <c r="F239" i="1"/>
  <c r="G239" i="1"/>
  <c r="H239" i="1"/>
  <c r="I239" i="1"/>
  <c r="J239" i="1"/>
  <c r="K239" i="1"/>
  <c r="E240" i="1"/>
  <c r="F240" i="1"/>
  <c r="G240" i="1"/>
  <c r="H240" i="1"/>
  <c r="I240" i="1"/>
  <c r="J240" i="1"/>
  <c r="K240" i="1"/>
  <c r="E241" i="1"/>
  <c r="F241" i="1"/>
  <c r="G241" i="1"/>
  <c r="H241" i="1"/>
  <c r="I241" i="1"/>
  <c r="J241" i="1"/>
  <c r="K241" i="1"/>
  <c r="E242" i="1"/>
  <c r="F242" i="1"/>
  <c r="G242" i="1"/>
  <c r="H242" i="1"/>
  <c r="I242" i="1"/>
  <c r="J242" i="1"/>
  <c r="K242" i="1"/>
  <c r="E243" i="1"/>
  <c r="F243" i="1"/>
  <c r="G243" i="1"/>
  <c r="H243" i="1"/>
  <c r="I243" i="1"/>
  <c r="J243" i="1"/>
  <c r="K243" i="1"/>
  <c r="E244" i="1"/>
  <c r="F244" i="1"/>
  <c r="G244" i="1"/>
  <c r="H244" i="1"/>
  <c r="I244" i="1"/>
  <c r="J244" i="1"/>
  <c r="K244" i="1"/>
  <c r="E245" i="1"/>
  <c r="F245" i="1"/>
  <c r="G245" i="1"/>
  <c r="H245" i="1"/>
  <c r="I245" i="1"/>
  <c r="J245" i="1"/>
  <c r="K245" i="1"/>
  <c r="K230" i="1"/>
  <c r="J230" i="1"/>
  <c r="I230" i="1"/>
  <c r="H230" i="1"/>
  <c r="G230" i="1"/>
  <c r="F230" i="1"/>
  <c r="E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30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06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82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82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82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8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D149" i="1"/>
  <c r="D148" i="1"/>
  <c r="D147" i="1"/>
  <c r="D146" i="1"/>
  <c r="D145" i="1"/>
  <c r="D144" i="1"/>
  <c r="D143" i="1"/>
  <c r="D142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D141" i="1"/>
  <c r="D140" i="1"/>
  <c r="D139" i="1"/>
  <c r="D138" i="1"/>
  <c r="D137" i="1"/>
  <c r="D136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D135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D13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94" i="1"/>
</calcChain>
</file>

<file path=xl/sharedStrings.xml><?xml version="1.0" encoding="utf-8"?>
<sst xmlns="http://schemas.openxmlformats.org/spreadsheetml/2006/main" count="132" uniqueCount="22">
  <si>
    <t>Note: The formulas in this sheet are not locked. This allows the reader to investigate the details of the calculation.</t>
  </si>
  <si>
    <t>Care should be taken to not change the calculation procedures.</t>
  </si>
  <si>
    <t>Otherwise the procedure of EN 13819-3, clause 7.2, will not be reproduced.</t>
  </si>
  <si>
    <t>Frequency in Hz</t>
  </si>
  <si>
    <t>Test subject</t>
  </si>
  <si>
    <t>Ear</t>
  </si>
  <si>
    <t>left</t>
  </si>
  <si>
    <t>right</t>
  </si>
  <si>
    <t>calculated values, results</t>
  </si>
  <si>
    <t>measured values, input</t>
  </si>
  <si>
    <t>SPL measured with MIRE in the active mode</t>
  </si>
  <si>
    <t>SPL measured with MIRE in the passive mode</t>
  </si>
  <si>
    <t>Active insertion loss for left and right ears</t>
  </si>
  <si>
    <t>Active insertion loss of the ear with the lower value</t>
  </si>
  <si>
    <t>REAT results</t>
  </si>
  <si>
    <t>REAT in one-third-octave bands (interpolated and extrapolated)</t>
  </si>
  <si>
    <t>Total attenuation in one-third-octave bands</t>
  </si>
  <si>
    <t>Total attenuation on octave bands</t>
  </si>
  <si>
    <t>mean</t>
  </si>
  <si>
    <t>SD</t>
  </si>
  <si>
    <t>APV_84</t>
  </si>
  <si>
    <t>Calculation example for the total attenuation according to section 5.5 of ISO 4869-6:2018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</si>
</sst>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/>
    <xf numFmtId="0" fontId="1" fillId="0" borderId="0" xfId="0" applyFont="1" applyFill="1" applyBorder="1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 applyFill="1" applyBorder="1"/>
    <xf numFmtId="0" fontId="4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249"/>
  <sheetViews>
    <sheetView tabSelected="1" topLeftCell="B70" zoomScaleNormal="100" workbookViewId="0">
      <selection activeCell="B6" sqref="B6"/>
    </sheetView>
  </sheetViews>
  <sheetFormatPr baseColWidth="10" defaultRowHeight="12.75" x14ac:dyDescent="0.2"/>
  <cols>
    <col min="3" max="3" width="14.5703125" customWidth="1"/>
    <col min="4" max="27" width="6.5703125" customWidth="1"/>
  </cols>
  <sheetData>
    <row r="2" spans="2:27" ht="15.75" x14ac:dyDescent="0.25">
      <c r="B2" s="7" t="s">
        <v>21</v>
      </c>
      <c r="Q2" s="4"/>
      <c r="R2" t="s">
        <v>9</v>
      </c>
    </row>
    <row r="3" spans="2:27" x14ac:dyDescent="0.2">
      <c r="Q3" s="3"/>
      <c r="R3" t="s">
        <v>8</v>
      </c>
    </row>
    <row r="4" spans="2:27" x14ac:dyDescent="0.2">
      <c r="B4" s="1" t="s">
        <v>0</v>
      </c>
    </row>
    <row r="5" spans="2:27" x14ac:dyDescent="0.2">
      <c r="B5" s="1" t="s">
        <v>1</v>
      </c>
    </row>
    <row r="6" spans="2:27" x14ac:dyDescent="0.2">
      <c r="B6" s="1" t="s">
        <v>2</v>
      </c>
    </row>
    <row r="8" spans="2:27" ht="15" x14ac:dyDescent="0.25">
      <c r="B8" s="6" t="s">
        <v>10</v>
      </c>
    </row>
    <row r="10" spans="2:27" x14ac:dyDescent="0.2">
      <c r="C10" s="2" t="s">
        <v>3</v>
      </c>
      <c r="D10">
        <v>50</v>
      </c>
      <c r="E10">
        <v>63</v>
      </c>
      <c r="F10">
        <v>80</v>
      </c>
      <c r="G10">
        <v>100</v>
      </c>
      <c r="H10">
        <v>125</v>
      </c>
      <c r="I10">
        <v>160</v>
      </c>
      <c r="J10">
        <v>200</v>
      </c>
      <c r="K10">
        <v>250</v>
      </c>
      <c r="L10">
        <v>315</v>
      </c>
      <c r="M10">
        <v>400</v>
      </c>
      <c r="N10">
        <v>500</v>
      </c>
      <c r="O10">
        <v>630</v>
      </c>
      <c r="P10">
        <v>800</v>
      </c>
      <c r="Q10">
        <v>1000</v>
      </c>
      <c r="R10">
        <v>1250</v>
      </c>
      <c r="S10">
        <v>1600</v>
      </c>
      <c r="T10">
        <v>2000</v>
      </c>
      <c r="U10">
        <v>2500</v>
      </c>
      <c r="V10">
        <v>3150</v>
      </c>
      <c r="W10">
        <v>4000</v>
      </c>
      <c r="X10">
        <v>5000</v>
      </c>
      <c r="Y10">
        <v>6300</v>
      </c>
      <c r="Z10">
        <v>8000</v>
      </c>
      <c r="AA10">
        <v>10000</v>
      </c>
    </row>
    <row r="12" spans="2:27" x14ac:dyDescent="0.2">
      <c r="B12" t="s">
        <v>4</v>
      </c>
      <c r="C12" t="s">
        <v>5</v>
      </c>
    </row>
    <row r="14" spans="2:27" x14ac:dyDescent="0.2">
      <c r="B14">
        <v>1</v>
      </c>
      <c r="C14" t="s">
        <v>6</v>
      </c>
      <c r="D14" s="4">
        <v>53.3</v>
      </c>
      <c r="E14" s="4">
        <v>53.3</v>
      </c>
      <c r="F14" s="4">
        <v>50.9</v>
      </c>
      <c r="G14" s="4">
        <v>48.8</v>
      </c>
      <c r="H14" s="4">
        <v>51.1</v>
      </c>
      <c r="I14" s="4">
        <v>49.6</v>
      </c>
      <c r="J14" s="4">
        <v>50.5</v>
      </c>
      <c r="K14" s="4">
        <v>51.6</v>
      </c>
      <c r="L14" s="4">
        <v>56.3</v>
      </c>
      <c r="M14" s="4">
        <v>59.1</v>
      </c>
      <c r="N14" s="4">
        <v>63.3</v>
      </c>
      <c r="O14" s="4">
        <v>65.5</v>
      </c>
      <c r="P14" s="4">
        <v>65.900000000000006</v>
      </c>
      <c r="Q14" s="4">
        <v>60.3</v>
      </c>
      <c r="R14" s="4">
        <v>59.5</v>
      </c>
      <c r="S14" s="4">
        <v>58</v>
      </c>
      <c r="T14" s="4">
        <v>58.2</v>
      </c>
      <c r="U14" s="4">
        <v>54.9</v>
      </c>
      <c r="V14" s="4">
        <v>45.4</v>
      </c>
      <c r="W14" s="4">
        <v>46</v>
      </c>
      <c r="X14" s="4">
        <v>52.8</v>
      </c>
      <c r="Y14" s="4">
        <v>52</v>
      </c>
      <c r="Z14" s="4">
        <v>45.9</v>
      </c>
      <c r="AA14" s="4">
        <v>41.3</v>
      </c>
    </row>
    <row r="15" spans="2:27" x14ac:dyDescent="0.2">
      <c r="C15" t="s">
        <v>7</v>
      </c>
      <c r="D15" s="4">
        <v>51.4</v>
      </c>
      <c r="E15" s="4">
        <v>53.7</v>
      </c>
      <c r="F15" s="4">
        <v>52.2</v>
      </c>
      <c r="G15" s="4">
        <v>49.4</v>
      </c>
      <c r="H15" s="4">
        <v>49.8</v>
      </c>
      <c r="I15" s="4">
        <v>49.2</v>
      </c>
      <c r="J15" s="4">
        <v>48.6</v>
      </c>
      <c r="K15" s="4">
        <v>48.8</v>
      </c>
      <c r="L15" s="4">
        <v>52.8</v>
      </c>
      <c r="M15" s="4">
        <v>54.6</v>
      </c>
      <c r="N15" s="4">
        <v>59</v>
      </c>
      <c r="O15" s="4">
        <v>58.7</v>
      </c>
      <c r="P15" s="4">
        <v>58.5</v>
      </c>
      <c r="Q15" s="4">
        <v>58.2</v>
      </c>
      <c r="R15" s="4">
        <v>55.9</v>
      </c>
      <c r="S15" s="4">
        <v>54.3</v>
      </c>
      <c r="T15" s="4">
        <v>57.2</v>
      </c>
      <c r="U15" s="4">
        <v>57.2</v>
      </c>
      <c r="V15" s="4">
        <v>51.1</v>
      </c>
      <c r="W15" s="4">
        <v>45.4</v>
      </c>
      <c r="X15" s="4">
        <v>46.2</v>
      </c>
      <c r="Y15" s="4">
        <v>42.8</v>
      </c>
      <c r="Z15" s="4">
        <v>36.4</v>
      </c>
      <c r="AA15" s="4">
        <v>37.299999999999997</v>
      </c>
    </row>
    <row r="16" spans="2:27" x14ac:dyDescent="0.2">
      <c r="B16">
        <v>2</v>
      </c>
      <c r="C16" t="s">
        <v>6</v>
      </c>
      <c r="D16" s="4">
        <v>53.9</v>
      </c>
      <c r="E16" s="4">
        <v>53.3</v>
      </c>
      <c r="F16" s="4">
        <v>50.6</v>
      </c>
      <c r="G16" s="4">
        <v>48.6</v>
      </c>
      <c r="H16" s="4">
        <v>50.7</v>
      </c>
      <c r="I16" s="4">
        <v>49.3</v>
      </c>
      <c r="J16" s="4">
        <v>50.1</v>
      </c>
      <c r="K16" s="4">
        <v>51.1</v>
      </c>
      <c r="L16" s="4">
        <v>55.6</v>
      </c>
      <c r="M16" s="4">
        <v>57.7</v>
      </c>
      <c r="N16" s="4">
        <v>61.7</v>
      </c>
      <c r="O16" s="4">
        <v>63.1</v>
      </c>
      <c r="P16" s="4">
        <v>65.8</v>
      </c>
      <c r="Q16" s="4">
        <v>61.7</v>
      </c>
      <c r="R16" s="4">
        <v>60.6</v>
      </c>
      <c r="S16" s="4">
        <v>58.2</v>
      </c>
      <c r="T16" s="4">
        <v>60</v>
      </c>
      <c r="U16" s="4">
        <v>56.4</v>
      </c>
      <c r="V16" s="4">
        <v>50.2</v>
      </c>
      <c r="W16" s="4">
        <v>48.8</v>
      </c>
      <c r="X16" s="4">
        <v>49.2</v>
      </c>
      <c r="Y16" s="4">
        <v>49.1</v>
      </c>
      <c r="Z16" s="4">
        <v>42.4</v>
      </c>
      <c r="AA16" s="4">
        <v>48.7</v>
      </c>
    </row>
    <row r="17" spans="2:27" x14ac:dyDescent="0.2">
      <c r="C17" t="s">
        <v>7</v>
      </c>
      <c r="D17" s="4">
        <v>51.8</v>
      </c>
      <c r="E17" s="4">
        <v>53.3</v>
      </c>
      <c r="F17" s="4">
        <v>52.5</v>
      </c>
      <c r="G17" s="4">
        <v>51</v>
      </c>
      <c r="H17" s="4">
        <v>50.6</v>
      </c>
      <c r="I17" s="4">
        <v>49.8</v>
      </c>
      <c r="J17" s="4">
        <v>47.9</v>
      </c>
      <c r="K17" s="4">
        <v>48.9</v>
      </c>
      <c r="L17" s="4">
        <v>52.6</v>
      </c>
      <c r="M17" s="4">
        <v>54.4</v>
      </c>
      <c r="N17" s="4">
        <v>56.7</v>
      </c>
      <c r="O17" s="4">
        <v>52.3</v>
      </c>
      <c r="P17" s="4">
        <v>59.4</v>
      </c>
      <c r="Q17" s="4">
        <v>58.4</v>
      </c>
      <c r="R17" s="4">
        <v>55.8</v>
      </c>
      <c r="S17" s="4">
        <v>54</v>
      </c>
      <c r="T17" s="4">
        <v>56</v>
      </c>
      <c r="U17" s="4">
        <v>54.7</v>
      </c>
      <c r="V17" s="4">
        <v>48.5</v>
      </c>
      <c r="W17" s="4">
        <v>43.4</v>
      </c>
      <c r="X17" s="4">
        <v>42.7</v>
      </c>
      <c r="Y17" s="4">
        <v>35.1</v>
      </c>
      <c r="Z17" s="4">
        <v>33.4</v>
      </c>
      <c r="AA17" s="4">
        <v>39.799999999999997</v>
      </c>
    </row>
    <row r="18" spans="2:27" x14ac:dyDescent="0.2">
      <c r="B18">
        <v>3</v>
      </c>
      <c r="C18" t="s">
        <v>6</v>
      </c>
      <c r="D18" s="4">
        <v>56.8</v>
      </c>
      <c r="E18" s="4">
        <v>54.4</v>
      </c>
      <c r="F18" s="4">
        <v>51.2</v>
      </c>
      <c r="G18" s="4">
        <v>49.7</v>
      </c>
      <c r="H18" s="4">
        <v>52.2</v>
      </c>
      <c r="I18" s="4">
        <v>49.2</v>
      </c>
      <c r="J18" s="4">
        <v>51.2</v>
      </c>
      <c r="K18" s="4">
        <v>53.4</v>
      </c>
      <c r="L18" s="4">
        <v>56.8</v>
      </c>
      <c r="M18" s="4">
        <v>59.2</v>
      </c>
      <c r="N18" s="4">
        <v>64.599999999999994</v>
      </c>
      <c r="O18" s="4">
        <v>67.400000000000006</v>
      </c>
      <c r="P18" s="4">
        <v>64.400000000000006</v>
      </c>
      <c r="Q18" s="4">
        <v>60.1</v>
      </c>
      <c r="R18" s="4">
        <v>59.5</v>
      </c>
      <c r="S18" s="4">
        <v>57.6</v>
      </c>
      <c r="T18" s="4">
        <v>59.8</v>
      </c>
      <c r="U18" s="4">
        <v>57.9</v>
      </c>
      <c r="V18" s="4">
        <v>51.7</v>
      </c>
      <c r="W18" s="4">
        <v>46.1</v>
      </c>
      <c r="X18" s="4">
        <v>46.2</v>
      </c>
      <c r="Y18" s="4">
        <v>44.1</v>
      </c>
      <c r="Z18" s="4">
        <v>42.6</v>
      </c>
      <c r="AA18" s="4">
        <v>48.6</v>
      </c>
    </row>
    <row r="19" spans="2:27" x14ac:dyDescent="0.2">
      <c r="C19" t="s">
        <v>7</v>
      </c>
      <c r="D19" s="4">
        <v>51.6</v>
      </c>
      <c r="E19" s="4">
        <v>52.1</v>
      </c>
      <c r="F19" s="4">
        <v>49.5</v>
      </c>
      <c r="G19" s="4">
        <v>47.2</v>
      </c>
      <c r="H19" s="4">
        <v>47.9</v>
      </c>
      <c r="I19" s="4">
        <v>46</v>
      </c>
      <c r="J19" s="4">
        <v>47.1</v>
      </c>
      <c r="K19" s="4">
        <v>49</v>
      </c>
      <c r="L19" s="4">
        <v>53.3</v>
      </c>
      <c r="M19" s="4">
        <v>55.3</v>
      </c>
      <c r="N19" s="4">
        <v>60.3</v>
      </c>
      <c r="O19" s="4">
        <v>59</v>
      </c>
      <c r="P19" s="4">
        <v>61.9</v>
      </c>
      <c r="Q19" s="4">
        <v>59.4</v>
      </c>
      <c r="R19" s="4">
        <v>57.2</v>
      </c>
      <c r="S19" s="4">
        <v>54.2</v>
      </c>
      <c r="T19" s="4">
        <v>58</v>
      </c>
      <c r="U19" s="4">
        <v>56.4</v>
      </c>
      <c r="V19" s="4">
        <v>46.1</v>
      </c>
      <c r="W19" s="4">
        <v>41.9</v>
      </c>
      <c r="X19" s="4">
        <v>46.2</v>
      </c>
      <c r="Y19" s="4">
        <v>41.3</v>
      </c>
      <c r="Z19" s="4">
        <v>35.200000000000003</v>
      </c>
      <c r="AA19" s="4">
        <v>36.9</v>
      </c>
    </row>
    <row r="20" spans="2:27" x14ac:dyDescent="0.2">
      <c r="B20">
        <v>4</v>
      </c>
      <c r="C20" t="s">
        <v>6</v>
      </c>
      <c r="D20" s="4">
        <v>55.5</v>
      </c>
      <c r="E20" s="4">
        <v>54.1</v>
      </c>
      <c r="F20" s="4">
        <v>51.6</v>
      </c>
      <c r="G20" s="4">
        <v>48.5</v>
      </c>
      <c r="H20" s="4">
        <v>50.1</v>
      </c>
      <c r="I20" s="4">
        <v>49</v>
      </c>
      <c r="J20" s="4">
        <v>52</v>
      </c>
      <c r="K20" s="4">
        <v>54.4</v>
      </c>
      <c r="L20" s="4">
        <v>57.5</v>
      </c>
      <c r="M20" s="4">
        <v>60</v>
      </c>
      <c r="N20" s="4">
        <v>66</v>
      </c>
      <c r="O20" s="4">
        <v>66.099999999999994</v>
      </c>
      <c r="P20" s="4">
        <v>67.2</v>
      </c>
      <c r="Q20" s="4">
        <v>62.1</v>
      </c>
      <c r="R20" s="4">
        <v>60.6</v>
      </c>
      <c r="S20" s="4">
        <v>57.8</v>
      </c>
      <c r="T20" s="4">
        <v>58.3</v>
      </c>
      <c r="U20" s="4">
        <v>56</v>
      </c>
      <c r="V20" s="4">
        <v>50</v>
      </c>
      <c r="W20" s="4">
        <v>44.7</v>
      </c>
      <c r="X20" s="4">
        <v>48.8</v>
      </c>
      <c r="Y20" s="4">
        <v>45.6</v>
      </c>
      <c r="Z20" s="4">
        <v>38.6</v>
      </c>
      <c r="AA20" s="4">
        <v>41.9</v>
      </c>
    </row>
    <row r="21" spans="2:27" x14ac:dyDescent="0.2">
      <c r="C21" t="s">
        <v>7</v>
      </c>
      <c r="D21" s="4">
        <v>51.1</v>
      </c>
      <c r="E21" s="4">
        <v>52.5</v>
      </c>
      <c r="F21" s="4">
        <v>50.4</v>
      </c>
      <c r="G21" s="4">
        <v>48.4</v>
      </c>
      <c r="H21" s="4">
        <v>48.9</v>
      </c>
      <c r="I21" s="4">
        <v>49.5</v>
      </c>
      <c r="J21" s="4">
        <v>50.5</v>
      </c>
      <c r="K21" s="4">
        <v>52.3</v>
      </c>
      <c r="L21" s="4">
        <v>55.8</v>
      </c>
      <c r="M21" s="4">
        <v>57.7</v>
      </c>
      <c r="N21" s="4">
        <v>61.6</v>
      </c>
      <c r="O21" s="4">
        <v>62.1</v>
      </c>
      <c r="P21" s="4">
        <v>63.4</v>
      </c>
      <c r="Q21" s="4">
        <v>61.4</v>
      </c>
      <c r="R21" s="4">
        <v>60.2</v>
      </c>
      <c r="S21" s="4">
        <v>58.3</v>
      </c>
      <c r="T21" s="4">
        <v>57.1</v>
      </c>
      <c r="U21" s="4">
        <v>53.8</v>
      </c>
      <c r="V21" s="4">
        <v>46.7</v>
      </c>
      <c r="W21" s="4">
        <v>47.6</v>
      </c>
      <c r="X21" s="4">
        <v>50.5</v>
      </c>
      <c r="Y21" s="4">
        <v>41.6</v>
      </c>
      <c r="Z21" s="4">
        <v>35.200000000000003</v>
      </c>
      <c r="AA21" s="4">
        <v>39.6</v>
      </c>
    </row>
    <row r="22" spans="2:27" x14ac:dyDescent="0.2">
      <c r="B22">
        <v>5</v>
      </c>
      <c r="C22" t="s">
        <v>6</v>
      </c>
      <c r="D22" s="4">
        <v>53.7</v>
      </c>
      <c r="E22" s="4">
        <v>53</v>
      </c>
      <c r="F22" s="4">
        <v>50.1</v>
      </c>
      <c r="G22" s="4">
        <v>48.7</v>
      </c>
      <c r="H22" s="4">
        <v>49.4</v>
      </c>
      <c r="I22" s="4">
        <v>49.4</v>
      </c>
      <c r="J22" s="4">
        <v>50.7</v>
      </c>
      <c r="K22" s="4">
        <v>52.6</v>
      </c>
      <c r="L22" s="4">
        <v>56.2</v>
      </c>
      <c r="M22" s="4">
        <v>58.9</v>
      </c>
      <c r="N22" s="4">
        <v>64.5</v>
      </c>
      <c r="O22" s="4">
        <v>65.5</v>
      </c>
      <c r="P22" s="4">
        <v>66</v>
      </c>
      <c r="Q22" s="4">
        <v>59.4</v>
      </c>
      <c r="R22" s="4">
        <v>58.9</v>
      </c>
      <c r="S22" s="4">
        <v>55.8</v>
      </c>
      <c r="T22" s="4">
        <v>55.5</v>
      </c>
      <c r="U22" s="4">
        <v>56.8</v>
      </c>
      <c r="V22" s="4">
        <v>49.8</v>
      </c>
      <c r="W22" s="4">
        <v>42.8</v>
      </c>
      <c r="X22" s="4">
        <v>47.8</v>
      </c>
      <c r="Y22" s="4">
        <v>42.6</v>
      </c>
      <c r="Z22" s="4">
        <v>32.799999999999997</v>
      </c>
      <c r="AA22" s="4">
        <v>39.4</v>
      </c>
    </row>
    <row r="23" spans="2:27" x14ac:dyDescent="0.2">
      <c r="C23" t="s">
        <v>7</v>
      </c>
      <c r="D23" s="4">
        <v>49.8</v>
      </c>
      <c r="E23" s="4">
        <v>51.6</v>
      </c>
      <c r="F23" s="4">
        <v>49</v>
      </c>
      <c r="G23" s="4">
        <v>46.5</v>
      </c>
      <c r="H23" s="4">
        <v>45.9</v>
      </c>
      <c r="I23" s="4">
        <v>47.4</v>
      </c>
      <c r="J23" s="4">
        <v>48</v>
      </c>
      <c r="K23" s="4">
        <v>50.7</v>
      </c>
      <c r="L23" s="4">
        <v>53.9</v>
      </c>
      <c r="M23" s="4">
        <v>56.1</v>
      </c>
      <c r="N23" s="4">
        <v>60.4</v>
      </c>
      <c r="O23" s="4">
        <v>60.8</v>
      </c>
      <c r="P23" s="4">
        <v>62.8</v>
      </c>
      <c r="Q23" s="4">
        <v>59.7</v>
      </c>
      <c r="R23" s="4">
        <v>57.8</v>
      </c>
      <c r="S23" s="4">
        <v>56.1</v>
      </c>
      <c r="T23" s="4">
        <v>56.1</v>
      </c>
      <c r="U23" s="4">
        <v>55</v>
      </c>
      <c r="V23" s="4">
        <v>48.6</v>
      </c>
      <c r="W23" s="4">
        <v>40.799999999999997</v>
      </c>
      <c r="X23" s="4">
        <v>44.8</v>
      </c>
      <c r="Y23" s="4">
        <v>40.6</v>
      </c>
      <c r="Z23" s="4">
        <v>32.700000000000003</v>
      </c>
      <c r="AA23" s="4">
        <v>37.6</v>
      </c>
    </row>
    <row r="24" spans="2:27" x14ac:dyDescent="0.2">
      <c r="B24">
        <v>6</v>
      </c>
      <c r="C24" t="s">
        <v>6</v>
      </c>
      <c r="D24" s="4">
        <v>52.6</v>
      </c>
      <c r="E24" s="4">
        <v>52.2</v>
      </c>
      <c r="F24" s="4">
        <v>49.7</v>
      </c>
      <c r="G24" s="4">
        <v>47.7</v>
      </c>
      <c r="H24" s="4">
        <v>48.1</v>
      </c>
      <c r="I24" s="4">
        <v>47.9</v>
      </c>
      <c r="J24" s="4">
        <v>48.5</v>
      </c>
      <c r="K24" s="4">
        <v>50.5</v>
      </c>
      <c r="L24" s="4">
        <v>54.7</v>
      </c>
      <c r="M24" s="4">
        <v>57.2</v>
      </c>
      <c r="N24" s="4">
        <v>62.3</v>
      </c>
      <c r="O24" s="4">
        <v>64.099999999999994</v>
      </c>
      <c r="P24" s="4">
        <v>64.2</v>
      </c>
      <c r="Q24" s="4">
        <v>58.9</v>
      </c>
      <c r="R24" s="4">
        <v>57.8</v>
      </c>
      <c r="S24" s="4">
        <v>55</v>
      </c>
      <c r="T24" s="4">
        <v>56.3</v>
      </c>
      <c r="U24" s="4">
        <v>56.8</v>
      </c>
      <c r="V24" s="4">
        <v>50.1</v>
      </c>
      <c r="W24" s="4">
        <v>41.6</v>
      </c>
      <c r="X24" s="4">
        <v>46.6</v>
      </c>
      <c r="Y24" s="4">
        <v>45.1</v>
      </c>
      <c r="Z24" s="4">
        <v>33.9</v>
      </c>
      <c r="AA24" s="4">
        <v>40.9</v>
      </c>
    </row>
    <row r="25" spans="2:27" x14ac:dyDescent="0.2">
      <c r="C25" t="s">
        <v>7</v>
      </c>
      <c r="D25" s="4">
        <v>51.7</v>
      </c>
      <c r="E25" s="4">
        <v>52.9</v>
      </c>
      <c r="F25" s="4">
        <v>51.1</v>
      </c>
      <c r="G25" s="4">
        <v>48.8</v>
      </c>
      <c r="H25" s="4">
        <v>48.6</v>
      </c>
      <c r="I25" s="4">
        <v>48.3</v>
      </c>
      <c r="J25" s="4">
        <v>45.3</v>
      </c>
      <c r="K25" s="4">
        <v>47</v>
      </c>
      <c r="L25" s="4">
        <v>50.9</v>
      </c>
      <c r="M25" s="4">
        <v>52.3</v>
      </c>
      <c r="N25" s="4">
        <v>57.1</v>
      </c>
      <c r="O25" s="4">
        <v>56.2</v>
      </c>
      <c r="P25" s="4">
        <v>56</v>
      </c>
      <c r="Q25" s="4">
        <v>56.2</v>
      </c>
      <c r="R25" s="4">
        <v>54.9</v>
      </c>
      <c r="S25" s="4">
        <v>52.9</v>
      </c>
      <c r="T25" s="4">
        <v>57.7</v>
      </c>
      <c r="U25" s="4">
        <v>54.5</v>
      </c>
      <c r="V25" s="4">
        <v>47.6</v>
      </c>
      <c r="W25" s="4">
        <v>38.200000000000003</v>
      </c>
      <c r="X25" s="4">
        <v>41.9</v>
      </c>
      <c r="Y25" s="4">
        <v>41</v>
      </c>
      <c r="Z25" s="4">
        <v>36.5</v>
      </c>
      <c r="AA25" s="4">
        <v>48</v>
      </c>
    </row>
    <row r="26" spans="2:27" x14ac:dyDescent="0.2">
      <c r="B26">
        <v>7</v>
      </c>
      <c r="C26" t="s">
        <v>6</v>
      </c>
      <c r="D26" s="4">
        <v>51.6</v>
      </c>
      <c r="E26" s="4">
        <v>51.8</v>
      </c>
      <c r="F26" s="4">
        <v>48.2</v>
      </c>
      <c r="G26" s="4">
        <v>46.8</v>
      </c>
      <c r="H26" s="4">
        <v>48.9</v>
      </c>
      <c r="I26" s="4">
        <v>49.5</v>
      </c>
      <c r="J26" s="4">
        <v>50.2</v>
      </c>
      <c r="K26" s="4">
        <v>51.2</v>
      </c>
      <c r="L26" s="4">
        <v>54.9</v>
      </c>
      <c r="M26" s="4">
        <v>58.6</v>
      </c>
      <c r="N26" s="4">
        <v>63.3</v>
      </c>
      <c r="O26" s="4">
        <v>67.400000000000006</v>
      </c>
      <c r="P26" s="4">
        <v>64</v>
      </c>
      <c r="Q26" s="4">
        <v>56</v>
      </c>
      <c r="R26" s="4">
        <v>54.4</v>
      </c>
      <c r="S26" s="4">
        <v>52</v>
      </c>
      <c r="T26" s="4">
        <v>52.9</v>
      </c>
      <c r="U26" s="4">
        <v>54.1</v>
      </c>
      <c r="V26" s="4">
        <v>52.1</v>
      </c>
      <c r="W26" s="4">
        <v>52.3</v>
      </c>
      <c r="X26" s="4">
        <v>53.6</v>
      </c>
      <c r="Y26" s="4">
        <v>48.9</v>
      </c>
      <c r="Z26" s="4">
        <v>44</v>
      </c>
      <c r="AA26" s="4">
        <v>49.1</v>
      </c>
    </row>
    <row r="27" spans="2:27" x14ac:dyDescent="0.2">
      <c r="C27" t="s">
        <v>7</v>
      </c>
      <c r="D27" s="4">
        <v>46.9</v>
      </c>
      <c r="E27" s="4">
        <v>50.9</v>
      </c>
      <c r="F27" s="4">
        <v>47.8</v>
      </c>
      <c r="G27" s="4">
        <v>45.5</v>
      </c>
      <c r="H27" s="4">
        <v>45.7</v>
      </c>
      <c r="I27" s="4">
        <v>46.8</v>
      </c>
      <c r="J27" s="4">
        <v>45.8</v>
      </c>
      <c r="K27" s="4">
        <v>47.2</v>
      </c>
      <c r="L27" s="4">
        <v>51.8</v>
      </c>
      <c r="M27" s="4">
        <v>54.9</v>
      </c>
      <c r="N27" s="4">
        <v>58.6</v>
      </c>
      <c r="O27" s="4">
        <v>58.7</v>
      </c>
      <c r="P27" s="4">
        <v>57.1</v>
      </c>
      <c r="Q27" s="4">
        <v>56.7</v>
      </c>
      <c r="R27" s="4">
        <v>53.3</v>
      </c>
      <c r="S27" s="4">
        <v>48.9</v>
      </c>
      <c r="T27" s="4">
        <v>53.1</v>
      </c>
      <c r="U27" s="4">
        <v>52.2</v>
      </c>
      <c r="V27" s="4">
        <v>47.7</v>
      </c>
      <c r="W27" s="4">
        <v>45.2</v>
      </c>
      <c r="X27" s="4">
        <v>39.6</v>
      </c>
      <c r="Y27" s="4">
        <v>37.200000000000003</v>
      </c>
      <c r="Z27" s="4">
        <v>40.9</v>
      </c>
      <c r="AA27" s="4">
        <v>43.2</v>
      </c>
    </row>
    <row r="28" spans="2:27" x14ac:dyDescent="0.2">
      <c r="B28">
        <v>8</v>
      </c>
      <c r="C28" t="s">
        <v>6</v>
      </c>
      <c r="D28" s="4">
        <v>51.6</v>
      </c>
      <c r="E28" s="4">
        <v>52</v>
      </c>
      <c r="F28" s="4">
        <v>49.1</v>
      </c>
      <c r="G28" s="4">
        <v>46.1</v>
      </c>
      <c r="H28" s="4">
        <v>47.5</v>
      </c>
      <c r="I28" s="4">
        <v>47.3</v>
      </c>
      <c r="J28" s="4">
        <v>47.5</v>
      </c>
      <c r="K28" s="4">
        <v>48.5</v>
      </c>
      <c r="L28" s="4">
        <v>52.6</v>
      </c>
      <c r="M28" s="4">
        <v>55.3</v>
      </c>
      <c r="N28" s="4">
        <v>59.3</v>
      </c>
      <c r="O28" s="4">
        <v>60.7</v>
      </c>
      <c r="P28" s="4">
        <v>63.4</v>
      </c>
      <c r="Q28" s="4">
        <v>61</v>
      </c>
      <c r="R28" s="4">
        <v>57.9</v>
      </c>
      <c r="S28" s="4">
        <v>52.6</v>
      </c>
      <c r="T28" s="4">
        <v>54.1</v>
      </c>
      <c r="U28" s="4">
        <v>52.8</v>
      </c>
      <c r="V28" s="4">
        <v>52.2</v>
      </c>
      <c r="W28" s="4">
        <v>46</v>
      </c>
      <c r="X28" s="4">
        <v>47.1</v>
      </c>
      <c r="Y28" s="4">
        <v>43</v>
      </c>
      <c r="Z28" s="4">
        <v>39.6</v>
      </c>
      <c r="AA28" s="4">
        <v>44.7</v>
      </c>
    </row>
    <row r="29" spans="2:27" x14ac:dyDescent="0.2">
      <c r="C29" t="s">
        <v>7</v>
      </c>
      <c r="D29" s="4">
        <v>49.5</v>
      </c>
      <c r="E29" s="4">
        <v>53.4</v>
      </c>
      <c r="F29" s="4">
        <v>51.3</v>
      </c>
      <c r="G29" s="4">
        <v>50</v>
      </c>
      <c r="H29" s="4">
        <v>50.4</v>
      </c>
      <c r="I29" s="4">
        <v>49.9</v>
      </c>
      <c r="J29" s="4">
        <v>47.4</v>
      </c>
      <c r="K29" s="4">
        <v>46.1</v>
      </c>
      <c r="L29" s="4">
        <v>51.3</v>
      </c>
      <c r="M29" s="4">
        <v>52.9</v>
      </c>
      <c r="N29" s="4">
        <v>56.1</v>
      </c>
      <c r="O29" s="4">
        <v>52.7</v>
      </c>
      <c r="P29" s="4">
        <v>56.6</v>
      </c>
      <c r="Q29" s="4">
        <v>58.5</v>
      </c>
      <c r="R29" s="4">
        <v>54.2</v>
      </c>
      <c r="S29" s="4">
        <v>51.5</v>
      </c>
      <c r="T29" s="4">
        <v>55.1</v>
      </c>
      <c r="U29" s="4">
        <v>53.9</v>
      </c>
      <c r="V29" s="4">
        <v>48.4</v>
      </c>
      <c r="W29" s="4">
        <v>45.9</v>
      </c>
      <c r="X29" s="4">
        <v>43.2</v>
      </c>
      <c r="Y29" s="4">
        <v>33.700000000000003</v>
      </c>
      <c r="Z29" s="4">
        <v>40.799999999999997</v>
      </c>
      <c r="AA29" s="4">
        <v>46.3</v>
      </c>
    </row>
    <row r="30" spans="2:27" x14ac:dyDescent="0.2">
      <c r="B30">
        <v>9</v>
      </c>
      <c r="C30" t="s">
        <v>6</v>
      </c>
      <c r="D30" s="4">
        <v>47.4</v>
      </c>
      <c r="E30" s="4">
        <v>48.9</v>
      </c>
      <c r="F30" s="4">
        <v>47.2</v>
      </c>
      <c r="G30" s="4">
        <v>47.2</v>
      </c>
      <c r="H30" s="4">
        <v>46.7</v>
      </c>
      <c r="I30" s="4">
        <v>47.2</v>
      </c>
      <c r="J30" s="4">
        <v>47.2</v>
      </c>
      <c r="K30" s="4">
        <v>49</v>
      </c>
      <c r="L30" s="4">
        <v>53.4</v>
      </c>
      <c r="M30" s="4">
        <v>52.9</v>
      </c>
      <c r="N30" s="4">
        <v>59.5</v>
      </c>
      <c r="O30" s="4">
        <v>58.4</v>
      </c>
      <c r="P30" s="4">
        <v>60.3</v>
      </c>
      <c r="Q30" s="4">
        <v>56.6</v>
      </c>
      <c r="R30" s="4">
        <v>53.7</v>
      </c>
      <c r="S30" s="4">
        <v>51.4</v>
      </c>
      <c r="T30" s="4">
        <v>56.2</v>
      </c>
      <c r="U30" s="4">
        <v>54.3</v>
      </c>
      <c r="V30" s="4">
        <v>47.4</v>
      </c>
      <c r="W30" s="4">
        <v>38.1</v>
      </c>
      <c r="X30" s="4">
        <v>42.4</v>
      </c>
      <c r="Y30" s="4">
        <v>42.4</v>
      </c>
      <c r="Z30" s="4">
        <v>37.6</v>
      </c>
      <c r="AA30" s="4">
        <v>41.9</v>
      </c>
    </row>
    <row r="31" spans="2:27" x14ac:dyDescent="0.2">
      <c r="C31" t="s">
        <v>7</v>
      </c>
      <c r="D31" s="4">
        <v>47</v>
      </c>
      <c r="E31" s="4">
        <v>50.4</v>
      </c>
      <c r="F31" s="4">
        <v>51.1</v>
      </c>
      <c r="G31" s="4">
        <v>51.3</v>
      </c>
      <c r="H31" s="4">
        <v>48.1</v>
      </c>
      <c r="I31" s="4">
        <v>49.8</v>
      </c>
      <c r="J31" s="4">
        <v>47.7</v>
      </c>
      <c r="K31" s="4">
        <v>49.3</v>
      </c>
      <c r="L31" s="4">
        <v>52.7</v>
      </c>
      <c r="M31" s="4">
        <v>54.4</v>
      </c>
      <c r="N31" s="4">
        <v>58.2</v>
      </c>
      <c r="O31" s="4">
        <v>53.6</v>
      </c>
      <c r="P31" s="4">
        <v>59.7</v>
      </c>
      <c r="Q31" s="4">
        <v>58.8</v>
      </c>
      <c r="R31" s="4">
        <v>55.9</v>
      </c>
      <c r="S31" s="4">
        <v>54.7</v>
      </c>
      <c r="T31" s="4">
        <v>55.1</v>
      </c>
      <c r="U31" s="4">
        <v>51.6</v>
      </c>
      <c r="V31" s="4">
        <v>44.9</v>
      </c>
      <c r="W31" s="4">
        <v>40.1</v>
      </c>
      <c r="X31" s="4">
        <v>41.7</v>
      </c>
      <c r="Y31" s="4">
        <v>31.9</v>
      </c>
      <c r="Z31" s="4">
        <v>34.6</v>
      </c>
      <c r="AA31" s="4">
        <v>39.799999999999997</v>
      </c>
    </row>
    <row r="32" spans="2:27" x14ac:dyDescent="0.2">
      <c r="B32">
        <v>10</v>
      </c>
      <c r="C32" t="s">
        <v>6</v>
      </c>
      <c r="D32" s="4">
        <v>46.8</v>
      </c>
      <c r="E32" s="4">
        <v>47.9</v>
      </c>
      <c r="F32" s="4">
        <v>46.3</v>
      </c>
      <c r="G32" s="4">
        <v>45.5</v>
      </c>
      <c r="H32" s="4">
        <v>48.6</v>
      </c>
      <c r="I32" s="4">
        <v>48</v>
      </c>
      <c r="J32" s="4">
        <v>49</v>
      </c>
      <c r="K32" s="4">
        <v>48.7</v>
      </c>
      <c r="L32" s="4">
        <v>54</v>
      </c>
      <c r="M32" s="4">
        <v>54.5</v>
      </c>
      <c r="N32" s="4">
        <v>59.2</v>
      </c>
      <c r="O32" s="4">
        <v>59.2</v>
      </c>
      <c r="P32" s="4">
        <v>60.7</v>
      </c>
      <c r="Q32" s="4">
        <v>57.6</v>
      </c>
      <c r="R32" s="4">
        <v>55.1</v>
      </c>
      <c r="S32" s="4">
        <v>51.3</v>
      </c>
      <c r="T32" s="4">
        <v>55</v>
      </c>
      <c r="U32" s="4">
        <v>53.3</v>
      </c>
      <c r="V32" s="4">
        <v>48.9</v>
      </c>
      <c r="W32" s="4">
        <v>48.3</v>
      </c>
      <c r="X32" s="4">
        <v>48.4</v>
      </c>
      <c r="Y32" s="4">
        <v>40.9</v>
      </c>
      <c r="Z32" s="4">
        <v>39.799999999999997</v>
      </c>
      <c r="AA32" s="4">
        <v>41.8</v>
      </c>
    </row>
    <row r="33" spans="2:27" x14ac:dyDescent="0.2">
      <c r="C33" t="s">
        <v>7</v>
      </c>
      <c r="D33" s="4">
        <v>47.6</v>
      </c>
      <c r="E33" s="4">
        <v>51</v>
      </c>
      <c r="F33" s="4">
        <v>50.7</v>
      </c>
      <c r="G33" s="4">
        <v>51</v>
      </c>
      <c r="H33" s="4">
        <v>50.6</v>
      </c>
      <c r="I33" s="4">
        <v>50.4</v>
      </c>
      <c r="J33" s="4">
        <v>48.1</v>
      </c>
      <c r="K33" s="4">
        <v>47.3</v>
      </c>
      <c r="L33" s="4">
        <v>53.2</v>
      </c>
      <c r="M33" s="4">
        <v>54.1</v>
      </c>
      <c r="N33" s="4">
        <v>57.5</v>
      </c>
      <c r="O33" s="4">
        <v>52</v>
      </c>
      <c r="P33" s="4">
        <v>57.7</v>
      </c>
      <c r="Q33" s="4">
        <v>58.3</v>
      </c>
      <c r="R33" s="4">
        <v>54.1</v>
      </c>
      <c r="S33" s="4">
        <v>53.9</v>
      </c>
      <c r="T33" s="4">
        <v>56</v>
      </c>
      <c r="U33" s="4">
        <v>51.1</v>
      </c>
      <c r="V33" s="4">
        <v>46</v>
      </c>
      <c r="W33" s="4">
        <v>47.7</v>
      </c>
      <c r="X33" s="4">
        <v>55.2</v>
      </c>
      <c r="Y33" s="4">
        <v>49.3</v>
      </c>
      <c r="Z33" s="4">
        <v>45.1</v>
      </c>
      <c r="AA33" s="4">
        <v>44.7</v>
      </c>
    </row>
    <row r="34" spans="2:27" x14ac:dyDescent="0.2">
      <c r="B34">
        <v>11</v>
      </c>
      <c r="C34" t="s">
        <v>6</v>
      </c>
      <c r="D34" s="4">
        <v>50.6</v>
      </c>
      <c r="E34" s="4">
        <v>50.9</v>
      </c>
      <c r="F34" s="4">
        <v>49.2</v>
      </c>
      <c r="G34" s="4">
        <v>48.5</v>
      </c>
      <c r="H34" s="4">
        <v>50.8</v>
      </c>
      <c r="I34" s="4">
        <v>50.5</v>
      </c>
      <c r="J34" s="4">
        <v>53.9</v>
      </c>
      <c r="K34" s="4">
        <v>55</v>
      </c>
      <c r="L34" s="4">
        <v>59.4</v>
      </c>
      <c r="M34" s="4">
        <v>59.8</v>
      </c>
      <c r="N34" s="4">
        <v>65.900000000000006</v>
      </c>
      <c r="O34" s="4">
        <v>68.3</v>
      </c>
      <c r="P34" s="4">
        <v>63.5</v>
      </c>
      <c r="Q34" s="4">
        <v>57.4</v>
      </c>
      <c r="R34" s="4">
        <v>56.3</v>
      </c>
      <c r="S34" s="4">
        <v>54.7</v>
      </c>
      <c r="T34" s="4">
        <v>57.3</v>
      </c>
      <c r="U34" s="4">
        <v>54.2</v>
      </c>
      <c r="V34" s="4">
        <v>51</v>
      </c>
      <c r="W34" s="4">
        <v>49</v>
      </c>
      <c r="X34" s="4">
        <v>52.6</v>
      </c>
      <c r="Y34" s="4">
        <v>44</v>
      </c>
      <c r="Z34" s="4">
        <v>41</v>
      </c>
      <c r="AA34" s="4">
        <v>38.700000000000003</v>
      </c>
    </row>
    <row r="35" spans="2:27" x14ac:dyDescent="0.2">
      <c r="C35" t="s">
        <v>7</v>
      </c>
      <c r="D35" s="4">
        <v>48.6</v>
      </c>
      <c r="E35" s="4">
        <v>50.6</v>
      </c>
      <c r="F35" s="4">
        <v>49.2</v>
      </c>
      <c r="G35" s="4">
        <v>47.8</v>
      </c>
      <c r="H35" s="4">
        <v>46.2</v>
      </c>
      <c r="I35" s="4">
        <v>47</v>
      </c>
      <c r="J35" s="4">
        <v>48.9</v>
      </c>
      <c r="K35" s="4">
        <v>50.3</v>
      </c>
      <c r="L35" s="4">
        <v>55.2</v>
      </c>
      <c r="M35" s="4">
        <v>57</v>
      </c>
      <c r="N35" s="4">
        <v>62.2</v>
      </c>
      <c r="O35" s="4">
        <v>61.5</v>
      </c>
      <c r="P35" s="4">
        <v>60.8</v>
      </c>
      <c r="Q35" s="4">
        <v>59.4</v>
      </c>
      <c r="R35" s="4">
        <v>54.2</v>
      </c>
      <c r="S35" s="4">
        <v>53.2</v>
      </c>
      <c r="T35" s="4">
        <v>55.5</v>
      </c>
      <c r="U35" s="4">
        <v>53.2</v>
      </c>
      <c r="V35" s="4">
        <v>49.6</v>
      </c>
      <c r="W35" s="4">
        <v>44.8</v>
      </c>
      <c r="X35" s="4">
        <v>45.6</v>
      </c>
      <c r="Y35" s="4">
        <v>37.799999999999997</v>
      </c>
      <c r="Z35" s="4">
        <v>39</v>
      </c>
      <c r="AA35" s="4">
        <v>41.6</v>
      </c>
    </row>
    <row r="36" spans="2:27" x14ac:dyDescent="0.2">
      <c r="B36">
        <v>12</v>
      </c>
      <c r="C36" t="s">
        <v>6</v>
      </c>
      <c r="D36" s="4">
        <v>52.2</v>
      </c>
      <c r="E36" s="4">
        <v>53.2</v>
      </c>
      <c r="F36" s="4">
        <v>52.2</v>
      </c>
      <c r="G36" s="4">
        <v>51.7</v>
      </c>
      <c r="H36" s="4">
        <v>52.6</v>
      </c>
      <c r="I36" s="4">
        <v>51.6</v>
      </c>
      <c r="J36" s="4">
        <v>54.3</v>
      </c>
      <c r="K36" s="4">
        <v>55.3</v>
      </c>
      <c r="L36" s="4">
        <v>60.2</v>
      </c>
      <c r="M36" s="4">
        <v>61.6</v>
      </c>
      <c r="N36" s="4">
        <v>67.2</v>
      </c>
      <c r="O36" s="4">
        <v>68.900000000000006</v>
      </c>
      <c r="P36" s="4">
        <v>64.900000000000006</v>
      </c>
      <c r="Q36" s="4">
        <v>61</v>
      </c>
      <c r="R36" s="4">
        <v>61.2</v>
      </c>
      <c r="S36" s="4">
        <v>58.8</v>
      </c>
      <c r="T36" s="4">
        <v>59.1</v>
      </c>
      <c r="U36" s="4">
        <v>59.3</v>
      </c>
      <c r="V36" s="4">
        <v>53.2</v>
      </c>
      <c r="W36" s="4">
        <v>50.5</v>
      </c>
      <c r="X36" s="4">
        <v>47.2</v>
      </c>
      <c r="Y36" s="4">
        <v>43.6</v>
      </c>
      <c r="Z36" s="4">
        <v>43.9</v>
      </c>
      <c r="AA36" s="4">
        <v>47.9</v>
      </c>
    </row>
    <row r="37" spans="2:27" x14ac:dyDescent="0.2">
      <c r="C37" t="s">
        <v>7</v>
      </c>
      <c r="D37" s="4">
        <v>49.5</v>
      </c>
      <c r="E37" s="4">
        <v>52.2</v>
      </c>
      <c r="F37" s="4">
        <v>50.9</v>
      </c>
      <c r="G37" s="4">
        <v>50</v>
      </c>
      <c r="H37" s="4">
        <v>47.1</v>
      </c>
      <c r="I37" s="4">
        <v>47.5</v>
      </c>
      <c r="J37" s="4">
        <v>48.5</v>
      </c>
      <c r="K37" s="4">
        <v>50.5</v>
      </c>
      <c r="L37" s="4">
        <v>54.4</v>
      </c>
      <c r="M37" s="4">
        <v>56.7</v>
      </c>
      <c r="N37" s="4">
        <v>62.1</v>
      </c>
      <c r="O37" s="4">
        <v>61.4</v>
      </c>
      <c r="P37" s="4">
        <v>62.3</v>
      </c>
      <c r="Q37" s="4">
        <v>59.9</v>
      </c>
      <c r="R37" s="4">
        <v>57.8</v>
      </c>
      <c r="S37" s="4">
        <v>57.3</v>
      </c>
      <c r="T37" s="4">
        <v>60.3</v>
      </c>
      <c r="U37" s="4">
        <v>57.8</v>
      </c>
      <c r="V37" s="4">
        <v>51.6</v>
      </c>
      <c r="W37" s="4">
        <v>47</v>
      </c>
      <c r="X37" s="4">
        <v>42.7</v>
      </c>
      <c r="Y37" s="4">
        <v>39.1</v>
      </c>
      <c r="Z37" s="4">
        <v>43.7</v>
      </c>
      <c r="AA37" s="4">
        <v>46.1</v>
      </c>
    </row>
    <row r="38" spans="2:27" x14ac:dyDescent="0.2">
      <c r="B38">
        <v>13</v>
      </c>
      <c r="C38" t="s">
        <v>6</v>
      </c>
      <c r="D38" s="4">
        <v>50.1</v>
      </c>
      <c r="E38" s="4">
        <v>50.9</v>
      </c>
      <c r="F38" s="4">
        <v>49.5</v>
      </c>
      <c r="G38" s="4">
        <v>49.4</v>
      </c>
      <c r="H38" s="4">
        <v>51.1</v>
      </c>
      <c r="I38" s="4">
        <v>50.3</v>
      </c>
      <c r="J38" s="4">
        <v>52.4</v>
      </c>
      <c r="K38" s="4">
        <v>53.3</v>
      </c>
      <c r="L38" s="4">
        <v>58.6</v>
      </c>
      <c r="M38" s="4">
        <v>59.2</v>
      </c>
      <c r="N38" s="4">
        <v>64.400000000000006</v>
      </c>
      <c r="O38" s="4">
        <v>65.400000000000006</v>
      </c>
      <c r="P38" s="4">
        <v>66.099999999999994</v>
      </c>
      <c r="Q38" s="4">
        <v>61</v>
      </c>
      <c r="R38" s="4">
        <v>59.1</v>
      </c>
      <c r="S38" s="4">
        <v>57.5</v>
      </c>
      <c r="T38" s="4">
        <v>58.9</v>
      </c>
      <c r="U38" s="4">
        <v>55.7</v>
      </c>
      <c r="V38" s="4">
        <v>49.8</v>
      </c>
      <c r="W38" s="4">
        <v>46</v>
      </c>
      <c r="X38" s="4">
        <v>52.5</v>
      </c>
      <c r="Y38" s="4">
        <v>46</v>
      </c>
      <c r="Z38" s="4">
        <v>34.6</v>
      </c>
      <c r="AA38" s="4">
        <v>40.700000000000003</v>
      </c>
    </row>
    <row r="39" spans="2:27" x14ac:dyDescent="0.2">
      <c r="C39" t="s">
        <v>7</v>
      </c>
      <c r="D39" s="4">
        <v>51.1</v>
      </c>
      <c r="E39" s="4">
        <v>54</v>
      </c>
      <c r="F39" s="4">
        <v>52.6</v>
      </c>
      <c r="G39" s="4">
        <v>51.4</v>
      </c>
      <c r="H39" s="4">
        <v>49.8</v>
      </c>
      <c r="I39" s="4">
        <v>50.3</v>
      </c>
      <c r="J39" s="4">
        <v>49.7</v>
      </c>
      <c r="K39" s="4">
        <v>50.9</v>
      </c>
      <c r="L39" s="4">
        <v>54.6</v>
      </c>
      <c r="M39" s="4">
        <v>56.3</v>
      </c>
      <c r="N39" s="4">
        <v>61.4</v>
      </c>
      <c r="O39" s="4">
        <v>60.7</v>
      </c>
      <c r="P39" s="4">
        <v>61.9</v>
      </c>
      <c r="Q39" s="4">
        <v>61.4</v>
      </c>
      <c r="R39" s="4">
        <v>58.2</v>
      </c>
      <c r="S39" s="4">
        <v>57.2</v>
      </c>
      <c r="T39" s="4">
        <v>59.9</v>
      </c>
      <c r="U39" s="4">
        <v>56.8</v>
      </c>
      <c r="V39" s="4">
        <v>51.7</v>
      </c>
      <c r="W39" s="4">
        <v>44.4</v>
      </c>
      <c r="X39" s="4">
        <v>47.3</v>
      </c>
      <c r="Y39" s="4">
        <v>48</v>
      </c>
      <c r="Z39" s="4">
        <v>36.200000000000003</v>
      </c>
      <c r="AA39" s="4">
        <v>38.700000000000003</v>
      </c>
    </row>
    <row r="40" spans="2:27" x14ac:dyDescent="0.2">
      <c r="B40">
        <v>14</v>
      </c>
      <c r="C40" t="s">
        <v>6</v>
      </c>
      <c r="D40" s="4">
        <v>48.1</v>
      </c>
      <c r="E40" s="4">
        <v>48.6</v>
      </c>
      <c r="F40" s="4">
        <v>47.2</v>
      </c>
      <c r="G40" s="4">
        <v>47.2</v>
      </c>
      <c r="H40" s="4">
        <v>48.9</v>
      </c>
      <c r="I40" s="4">
        <v>48.8</v>
      </c>
      <c r="J40" s="4">
        <v>50.1</v>
      </c>
      <c r="K40" s="4">
        <v>50.1</v>
      </c>
      <c r="L40" s="4">
        <v>55.3</v>
      </c>
      <c r="M40" s="4">
        <v>55.7</v>
      </c>
      <c r="N40" s="4">
        <v>61.5</v>
      </c>
      <c r="O40" s="4">
        <v>62.2</v>
      </c>
      <c r="P40" s="4">
        <v>63</v>
      </c>
      <c r="Q40" s="4">
        <v>57.4</v>
      </c>
      <c r="R40" s="4">
        <v>55.7</v>
      </c>
      <c r="S40" s="4">
        <v>53.3</v>
      </c>
      <c r="T40" s="4">
        <v>56</v>
      </c>
      <c r="U40" s="4">
        <v>56.7</v>
      </c>
      <c r="V40" s="4">
        <v>49.4</v>
      </c>
      <c r="W40" s="4">
        <v>49.7</v>
      </c>
      <c r="X40" s="4">
        <v>49.8</v>
      </c>
      <c r="Y40" s="4">
        <v>45.7</v>
      </c>
      <c r="Z40" s="4">
        <v>38.5</v>
      </c>
      <c r="AA40" s="4">
        <v>41.5</v>
      </c>
    </row>
    <row r="41" spans="2:27" x14ac:dyDescent="0.2">
      <c r="C41" t="s">
        <v>7</v>
      </c>
      <c r="D41" s="4">
        <v>50.8</v>
      </c>
      <c r="E41" s="4">
        <v>53.1</v>
      </c>
      <c r="F41" s="4">
        <v>52.9</v>
      </c>
      <c r="G41" s="4">
        <v>53.2</v>
      </c>
      <c r="H41" s="4">
        <v>52</v>
      </c>
      <c r="I41" s="4">
        <v>52.1</v>
      </c>
      <c r="J41" s="4">
        <v>49.9</v>
      </c>
      <c r="K41" s="4">
        <v>49.8</v>
      </c>
      <c r="L41" s="4">
        <v>54.2</v>
      </c>
      <c r="M41" s="4">
        <v>55.9</v>
      </c>
      <c r="N41" s="4">
        <v>61</v>
      </c>
      <c r="O41" s="4">
        <v>60.5</v>
      </c>
      <c r="P41" s="4">
        <v>61.4</v>
      </c>
      <c r="Q41" s="4">
        <v>60.5</v>
      </c>
      <c r="R41" s="4">
        <v>56.4</v>
      </c>
      <c r="S41" s="4">
        <v>54.2</v>
      </c>
      <c r="T41" s="4">
        <v>56.4</v>
      </c>
      <c r="U41" s="4">
        <v>56.8</v>
      </c>
      <c r="V41" s="4">
        <v>50.3</v>
      </c>
      <c r="W41" s="4">
        <v>48.9</v>
      </c>
      <c r="X41" s="4">
        <v>55.7</v>
      </c>
      <c r="Y41" s="4">
        <v>47.1</v>
      </c>
      <c r="Z41" s="4">
        <v>46.7</v>
      </c>
      <c r="AA41" s="4">
        <v>43.7</v>
      </c>
    </row>
    <row r="42" spans="2:27" x14ac:dyDescent="0.2">
      <c r="B42">
        <v>15</v>
      </c>
      <c r="C42" t="s">
        <v>6</v>
      </c>
      <c r="D42" s="4">
        <v>50.8</v>
      </c>
      <c r="E42" s="4">
        <v>52.7</v>
      </c>
      <c r="F42" s="4">
        <v>50.2</v>
      </c>
      <c r="G42" s="4">
        <v>49.2</v>
      </c>
      <c r="H42" s="4">
        <v>52.8</v>
      </c>
      <c r="I42" s="4">
        <v>51.4</v>
      </c>
      <c r="J42" s="4">
        <v>53.5</v>
      </c>
      <c r="K42" s="4">
        <v>54.6</v>
      </c>
      <c r="L42" s="4">
        <v>59.4</v>
      </c>
      <c r="M42" s="4">
        <v>59.2</v>
      </c>
      <c r="N42" s="4">
        <v>65.8</v>
      </c>
      <c r="O42" s="4">
        <v>65.8</v>
      </c>
      <c r="P42" s="4">
        <v>66</v>
      </c>
      <c r="Q42" s="4">
        <v>57.7</v>
      </c>
      <c r="R42" s="4">
        <v>58</v>
      </c>
      <c r="S42" s="4">
        <v>56.2</v>
      </c>
      <c r="T42" s="4">
        <v>55.3</v>
      </c>
      <c r="U42" s="4">
        <v>52.1</v>
      </c>
      <c r="V42" s="4">
        <v>45.6</v>
      </c>
      <c r="W42" s="4">
        <v>47.5</v>
      </c>
      <c r="X42" s="4">
        <v>52.1</v>
      </c>
      <c r="Y42" s="4">
        <v>44</v>
      </c>
      <c r="Z42" s="4">
        <v>35.4</v>
      </c>
      <c r="AA42" s="4">
        <v>41.4</v>
      </c>
    </row>
    <row r="43" spans="2:27" x14ac:dyDescent="0.2">
      <c r="C43" t="s">
        <v>7</v>
      </c>
      <c r="D43" s="4">
        <v>47.3</v>
      </c>
      <c r="E43" s="4">
        <v>51.9</v>
      </c>
      <c r="F43" s="4">
        <v>49.5</v>
      </c>
      <c r="G43" s="4">
        <v>48.1</v>
      </c>
      <c r="H43" s="4">
        <v>47.3</v>
      </c>
      <c r="I43" s="4">
        <v>49.2</v>
      </c>
      <c r="J43" s="4">
        <v>49.8</v>
      </c>
      <c r="K43" s="4">
        <v>49.9</v>
      </c>
      <c r="L43" s="4">
        <v>54.8</v>
      </c>
      <c r="M43" s="4">
        <v>57.3</v>
      </c>
      <c r="N43" s="4">
        <v>62.8</v>
      </c>
      <c r="O43" s="4">
        <v>61.9</v>
      </c>
      <c r="P43" s="4">
        <v>62.9</v>
      </c>
      <c r="Q43" s="4">
        <v>60.2</v>
      </c>
      <c r="R43" s="4">
        <v>56.6</v>
      </c>
      <c r="S43" s="4">
        <v>54.8</v>
      </c>
      <c r="T43" s="4">
        <v>53</v>
      </c>
      <c r="U43" s="4">
        <v>51.4</v>
      </c>
      <c r="V43" s="4">
        <v>46.9</v>
      </c>
      <c r="W43" s="4">
        <v>47.6</v>
      </c>
      <c r="X43" s="4">
        <v>47.1</v>
      </c>
      <c r="Y43" s="4">
        <v>40.6</v>
      </c>
      <c r="Z43" s="4">
        <v>32.4</v>
      </c>
      <c r="AA43" s="4">
        <v>37.299999999999997</v>
      </c>
    </row>
    <row r="44" spans="2:27" x14ac:dyDescent="0.2">
      <c r="B44">
        <v>16</v>
      </c>
      <c r="C44" t="s">
        <v>6</v>
      </c>
      <c r="D44" s="4">
        <v>49.8</v>
      </c>
      <c r="E44" s="4">
        <v>51.5</v>
      </c>
      <c r="F44" s="4">
        <v>49.5</v>
      </c>
      <c r="G44" s="4">
        <v>48.29</v>
      </c>
      <c r="H44" s="4">
        <v>50.09</v>
      </c>
      <c r="I44" s="4">
        <v>46.39</v>
      </c>
      <c r="J44" s="4">
        <v>49.79</v>
      </c>
      <c r="K44" s="4">
        <v>51.09</v>
      </c>
      <c r="L44" s="4">
        <v>54.89</v>
      </c>
      <c r="M44" s="4">
        <v>55.99</v>
      </c>
      <c r="N44" s="4">
        <v>63.39</v>
      </c>
      <c r="O44" s="4">
        <v>62.49</v>
      </c>
      <c r="P44" s="4">
        <v>63.39</v>
      </c>
      <c r="Q44" s="4">
        <v>57.39</v>
      </c>
      <c r="R44" s="4">
        <v>57.19</v>
      </c>
      <c r="S44" s="4">
        <v>55.79</v>
      </c>
      <c r="T44" s="4">
        <v>58.09</v>
      </c>
      <c r="U44" s="4">
        <v>57.39</v>
      </c>
      <c r="V44" s="4">
        <v>50.29</v>
      </c>
      <c r="W44" s="4">
        <v>44.19</v>
      </c>
      <c r="X44" s="4">
        <v>45.39</v>
      </c>
      <c r="Y44" s="4">
        <v>42.29</v>
      </c>
      <c r="Z44" s="4">
        <v>37.99</v>
      </c>
      <c r="AA44" s="4">
        <v>36.590000000000003</v>
      </c>
    </row>
    <row r="45" spans="2:27" x14ac:dyDescent="0.2">
      <c r="C45" t="s">
        <v>7</v>
      </c>
      <c r="D45" s="4">
        <v>46</v>
      </c>
      <c r="E45" s="4">
        <v>50.3</v>
      </c>
      <c r="F45" s="4">
        <v>48.9</v>
      </c>
      <c r="G45" s="4">
        <v>47.79</v>
      </c>
      <c r="H45" s="4">
        <v>45.99</v>
      </c>
      <c r="I45" s="4">
        <v>46.89</v>
      </c>
      <c r="J45" s="4">
        <v>48.79</v>
      </c>
      <c r="K45" s="4">
        <v>49.49</v>
      </c>
      <c r="L45" s="4">
        <v>54.19</v>
      </c>
      <c r="M45" s="4">
        <v>56.39</v>
      </c>
      <c r="N45" s="4">
        <v>61.19</v>
      </c>
      <c r="O45" s="4">
        <v>59.89</v>
      </c>
      <c r="P45" s="4">
        <v>62.39</v>
      </c>
      <c r="Q45" s="4">
        <v>59.49</v>
      </c>
      <c r="R45" s="4">
        <v>57.69</v>
      </c>
      <c r="S45" s="4">
        <v>56.69</v>
      </c>
      <c r="T45" s="4">
        <v>56.59</v>
      </c>
      <c r="U45" s="4">
        <v>53.79</v>
      </c>
      <c r="V45" s="4">
        <v>46.99</v>
      </c>
      <c r="W45" s="4">
        <v>45.29</v>
      </c>
      <c r="X45" s="4">
        <v>45.99</v>
      </c>
      <c r="Y45" s="4">
        <v>39.090000000000003</v>
      </c>
      <c r="Z45" s="4">
        <v>37.19</v>
      </c>
      <c r="AA45" s="4">
        <v>41.79</v>
      </c>
    </row>
    <row r="48" spans="2:27" ht="15" x14ac:dyDescent="0.25">
      <c r="B48" s="6" t="s">
        <v>11</v>
      </c>
    </row>
    <row r="50" spans="2:27" x14ac:dyDescent="0.2">
      <c r="C50" s="2" t="s">
        <v>3</v>
      </c>
      <c r="D50">
        <v>50</v>
      </c>
      <c r="E50">
        <v>63</v>
      </c>
      <c r="F50">
        <v>80</v>
      </c>
      <c r="G50">
        <v>100</v>
      </c>
      <c r="H50">
        <v>125</v>
      </c>
      <c r="I50">
        <v>160</v>
      </c>
      <c r="J50">
        <v>200</v>
      </c>
      <c r="K50">
        <v>250</v>
      </c>
      <c r="L50">
        <v>315</v>
      </c>
      <c r="M50">
        <v>400</v>
      </c>
      <c r="N50">
        <v>500</v>
      </c>
      <c r="O50">
        <v>630</v>
      </c>
      <c r="P50">
        <v>800</v>
      </c>
      <c r="Q50">
        <v>1000</v>
      </c>
      <c r="R50">
        <v>1250</v>
      </c>
      <c r="S50">
        <v>1600</v>
      </c>
      <c r="T50">
        <v>2000</v>
      </c>
      <c r="U50">
        <v>2500</v>
      </c>
      <c r="V50">
        <v>3150</v>
      </c>
      <c r="W50">
        <v>4000</v>
      </c>
      <c r="X50">
        <v>5000</v>
      </c>
      <c r="Y50">
        <v>6300</v>
      </c>
      <c r="Z50">
        <v>8000</v>
      </c>
      <c r="AA50">
        <v>10000</v>
      </c>
    </row>
    <row r="52" spans="2:27" x14ac:dyDescent="0.2">
      <c r="B52" t="s">
        <v>4</v>
      </c>
      <c r="C52" t="s">
        <v>5</v>
      </c>
    </row>
    <row r="54" spans="2:27" x14ac:dyDescent="0.2">
      <c r="B54">
        <v>1</v>
      </c>
      <c r="C54" t="s">
        <v>6</v>
      </c>
      <c r="D54" s="4">
        <v>72.3</v>
      </c>
      <c r="E54" s="4">
        <v>73.8</v>
      </c>
      <c r="F54" s="4">
        <v>72.099999999999994</v>
      </c>
      <c r="G54" s="4">
        <v>72.099999999999994</v>
      </c>
      <c r="H54" s="4">
        <v>75</v>
      </c>
      <c r="I54" s="4">
        <v>74.400000000000006</v>
      </c>
      <c r="J54" s="4">
        <v>74.400000000000006</v>
      </c>
      <c r="K54" s="4">
        <v>73.900000000000006</v>
      </c>
      <c r="L54" s="4">
        <v>73.3</v>
      </c>
      <c r="M54" s="4">
        <v>71.2</v>
      </c>
      <c r="N54" s="4">
        <v>68.5</v>
      </c>
      <c r="O54" s="4">
        <v>64.8</v>
      </c>
      <c r="P54" s="4">
        <v>60.4</v>
      </c>
      <c r="Q54" s="4">
        <v>56.3</v>
      </c>
      <c r="R54" s="4">
        <v>58.4</v>
      </c>
      <c r="S54" s="4">
        <v>58.7</v>
      </c>
      <c r="T54" s="4">
        <v>58</v>
      </c>
      <c r="U54" s="4">
        <v>48.4</v>
      </c>
      <c r="V54" s="4">
        <v>41</v>
      </c>
      <c r="W54" s="4">
        <v>45</v>
      </c>
      <c r="X54" s="4">
        <v>52.6</v>
      </c>
      <c r="Y54" s="4">
        <v>52.2</v>
      </c>
      <c r="Z54" s="4">
        <v>44.9</v>
      </c>
      <c r="AA54" s="4">
        <v>44.1</v>
      </c>
    </row>
    <row r="55" spans="2:27" x14ac:dyDescent="0.2">
      <c r="C55" t="s">
        <v>7</v>
      </c>
      <c r="D55" s="4">
        <v>68.7</v>
      </c>
      <c r="E55" s="4">
        <v>72.099999999999994</v>
      </c>
      <c r="F55" s="4">
        <v>72.8</v>
      </c>
      <c r="G55" s="4">
        <v>73</v>
      </c>
      <c r="H55" s="4">
        <v>73.900000000000006</v>
      </c>
      <c r="I55" s="4">
        <v>74.2</v>
      </c>
      <c r="J55" s="4">
        <v>72.2</v>
      </c>
      <c r="K55" s="4">
        <v>70.400000000000006</v>
      </c>
      <c r="L55" s="4">
        <v>70</v>
      </c>
      <c r="M55" s="4">
        <v>67</v>
      </c>
      <c r="N55" s="4">
        <v>64.3</v>
      </c>
      <c r="O55" s="4">
        <v>60.3</v>
      </c>
      <c r="P55" s="4">
        <v>52.8</v>
      </c>
      <c r="Q55" s="4">
        <v>53.7</v>
      </c>
      <c r="R55" s="4">
        <v>53.9</v>
      </c>
      <c r="S55" s="4">
        <v>54.4</v>
      </c>
      <c r="T55" s="4">
        <v>57.4</v>
      </c>
      <c r="U55" s="4">
        <v>54.5</v>
      </c>
      <c r="V55" s="4">
        <v>48.3</v>
      </c>
      <c r="W55" s="4">
        <v>44.1</v>
      </c>
      <c r="X55" s="4">
        <v>46.6</v>
      </c>
      <c r="Y55" s="4">
        <v>43.4</v>
      </c>
      <c r="Z55" s="4">
        <v>36.5</v>
      </c>
      <c r="AA55" s="4">
        <v>37.200000000000003</v>
      </c>
    </row>
    <row r="56" spans="2:27" x14ac:dyDescent="0.2">
      <c r="B56">
        <v>2</v>
      </c>
      <c r="C56" t="s">
        <v>6</v>
      </c>
      <c r="D56" s="4">
        <v>73.099999999999994</v>
      </c>
      <c r="E56" s="4">
        <v>74.2</v>
      </c>
      <c r="F56" s="4">
        <v>72.599999999999994</v>
      </c>
      <c r="G56" s="4">
        <v>71.8</v>
      </c>
      <c r="H56" s="4">
        <v>75.099999999999994</v>
      </c>
      <c r="I56" s="4">
        <v>74.8</v>
      </c>
      <c r="J56" s="4">
        <v>74.8</v>
      </c>
      <c r="K56" s="4">
        <v>73.900000000000006</v>
      </c>
      <c r="L56" s="4">
        <v>73.3</v>
      </c>
      <c r="M56" s="4">
        <v>70.5</v>
      </c>
      <c r="N56" s="4">
        <v>67.400000000000006</v>
      </c>
      <c r="O56" s="4">
        <v>63.9</v>
      </c>
      <c r="P56" s="4">
        <v>59</v>
      </c>
      <c r="Q56" s="4">
        <v>56.2</v>
      </c>
      <c r="R56" s="4">
        <v>58.2</v>
      </c>
      <c r="S56" s="4">
        <v>57.5</v>
      </c>
      <c r="T56" s="4">
        <v>60.8</v>
      </c>
      <c r="U56" s="4">
        <v>56.9</v>
      </c>
      <c r="V56" s="4">
        <v>52.1</v>
      </c>
      <c r="W56" s="4">
        <v>50.1</v>
      </c>
      <c r="X56" s="4">
        <v>48.8</v>
      </c>
      <c r="Y56" s="4">
        <v>47.8</v>
      </c>
      <c r="Z56" s="4">
        <v>40.5</v>
      </c>
      <c r="AA56" s="4">
        <v>49.4</v>
      </c>
    </row>
    <row r="57" spans="2:27" x14ac:dyDescent="0.2">
      <c r="C57" t="s">
        <v>7</v>
      </c>
      <c r="D57" s="4">
        <v>69.3</v>
      </c>
      <c r="E57" s="4">
        <v>72.7</v>
      </c>
      <c r="F57" s="4">
        <v>72.400000000000006</v>
      </c>
      <c r="G57" s="4">
        <v>72.7</v>
      </c>
      <c r="H57" s="4">
        <v>73.599999999999994</v>
      </c>
      <c r="I57" s="4">
        <v>73.7</v>
      </c>
      <c r="J57" s="4">
        <v>71.8</v>
      </c>
      <c r="K57" s="4">
        <v>70.599999999999994</v>
      </c>
      <c r="L57" s="4">
        <v>70.2</v>
      </c>
      <c r="M57" s="4">
        <v>67.400000000000006</v>
      </c>
      <c r="N57" s="4">
        <v>64</v>
      </c>
      <c r="O57" s="4">
        <v>54.5</v>
      </c>
      <c r="P57" s="4">
        <v>52.8</v>
      </c>
      <c r="Q57" s="4">
        <v>52</v>
      </c>
      <c r="R57" s="4">
        <v>53.2</v>
      </c>
      <c r="S57" s="4">
        <v>52.8</v>
      </c>
      <c r="T57" s="4">
        <v>55.6</v>
      </c>
      <c r="U57" s="4">
        <v>53.1</v>
      </c>
      <c r="V57" s="4">
        <v>47.7</v>
      </c>
      <c r="W57" s="4">
        <v>44.2</v>
      </c>
      <c r="X57" s="4">
        <v>44.6</v>
      </c>
      <c r="Y57" s="4">
        <v>37.700000000000003</v>
      </c>
      <c r="Z57" s="4">
        <v>33.6</v>
      </c>
      <c r="AA57" s="4">
        <v>41.9</v>
      </c>
    </row>
    <row r="58" spans="2:27" x14ac:dyDescent="0.2">
      <c r="B58">
        <v>3</v>
      </c>
      <c r="C58" t="s">
        <v>6</v>
      </c>
      <c r="D58" s="4">
        <v>73.8</v>
      </c>
      <c r="E58" s="4">
        <v>74.099999999999994</v>
      </c>
      <c r="F58" s="4">
        <v>72.400000000000006</v>
      </c>
      <c r="G58" s="4">
        <v>71.7</v>
      </c>
      <c r="H58" s="4">
        <v>75.3</v>
      </c>
      <c r="I58" s="4">
        <v>73.8</v>
      </c>
      <c r="J58" s="4">
        <v>74.900000000000006</v>
      </c>
      <c r="K58" s="4">
        <v>74.2</v>
      </c>
      <c r="L58" s="4">
        <v>74</v>
      </c>
      <c r="M58" s="4">
        <v>70.8</v>
      </c>
      <c r="N58" s="4">
        <v>68.2</v>
      </c>
      <c r="O58" s="4">
        <v>65.400000000000006</v>
      </c>
      <c r="P58" s="4">
        <v>57.4</v>
      </c>
      <c r="Q58" s="4">
        <v>55.9</v>
      </c>
      <c r="R58" s="4">
        <v>57.6</v>
      </c>
      <c r="S58" s="4">
        <v>57.7</v>
      </c>
      <c r="T58" s="4">
        <v>59.6</v>
      </c>
      <c r="U58" s="4">
        <v>54.7</v>
      </c>
      <c r="V58" s="4">
        <v>51.2</v>
      </c>
      <c r="W58" s="4">
        <v>46.3</v>
      </c>
      <c r="X58" s="4">
        <v>46.5</v>
      </c>
      <c r="Y58" s="4">
        <v>43.1</v>
      </c>
      <c r="Z58" s="4">
        <v>43.3</v>
      </c>
      <c r="AA58" s="4">
        <v>50.1</v>
      </c>
    </row>
    <row r="59" spans="2:27" x14ac:dyDescent="0.2">
      <c r="C59" t="s">
        <v>7</v>
      </c>
      <c r="D59" s="4">
        <v>71.7</v>
      </c>
      <c r="E59" s="4">
        <v>73.7</v>
      </c>
      <c r="F59" s="4">
        <v>72.3</v>
      </c>
      <c r="G59" s="4">
        <v>70.900000000000006</v>
      </c>
      <c r="H59" s="4">
        <v>72.400000000000006</v>
      </c>
      <c r="I59" s="4">
        <v>72.2</v>
      </c>
      <c r="J59" s="4">
        <v>71.8</v>
      </c>
      <c r="K59" s="4">
        <v>70.7</v>
      </c>
      <c r="L59" s="4">
        <v>70.3</v>
      </c>
      <c r="M59" s="4">
        <v>66.900000000000006</v>
      </c>
      <c r="N59" s="4">
        <v>64.5</v>
      </c>
      <c r="O59" s="4">
        <v>59.8</v>
      </c>
      <c r="P59" s="4">
        <v>56.9</v>
      </c>
      <c r="Q59" s="4">
        <v>55.6</v>
      </c>
      <c r="R59" s="4">
        <v>55.4</v>
      </c>
      <c r="S59" s="4">
        <v>53.6</v>
      </c>
      <c r="T59" s="4">
        <v>55.1</v>
      </c>
      <c r="U59" s="4">
        <v>50.2</v>
      </c>
      <c r="V59" s="4">
        <v>43.3</v>
      </c>
      <c r="W59" s="4">
        <v>43</v>
      </c>
      <c r="X59" s="4">
        <v>46.8</v>
      </c>
      <c r="Y59" s="4">
        <v>41.5</v>
      </c>
      <c r="Z59" s="4">
        <v>34.6</v>
      </c>
      <c r="AA59" s="4">
        <v>37.5</v>
      </c>
    </row>
    <row r="60" spans="2:27" x14ac:dyDescent="0.2">
      <c r="B60">
        <v>4</v>
      </c>
      <c r="C60" t="s">
        <v>6</v>
      </c>
      <c r="D60" s="4">
        <v>72.900000000000006</v>
      </c>
      <c r="E60" s="4">
        <v>73.900000000000006</v>
      </c>
      <c r="F60" s="4">
        <v>72.900000000000006</v>
      </c>
      <c r="G60" s="4">
        <v>72.400000000000006</v>
      </c>
      <c r="H60" s="4">
        <v>75</v>
      </c>
      <c r="I60" s="4">
        <v>73.8</v>
      </c>
      <c r="J60" s="4">
        <v>74.5</v>
      </c>
      <c r="K60" s="4">
        <v>74.5</v>
      </c>
      <c r="L60" s="4">
        <v>73.400000000000006</v>
      </c>
      <c r="M60" s="4">
        <v>70.3</v>
      </c>
      <c r="N60" s="4">
        <v>68.2</v>
      </c>
      <c r="O60" s="4">
        <v>64.3</v>
      </c>
      <c r="P60" s="4">
        <v>61.2</v>
      </c>
      <c r="Q60" s="4">
        <v>58.9</v>
      </c>
      <c r="R60" s="4">
        <v>59.3</v>
      </c>
      <c r="S60" s="4">
        <v>58</v>
      </c>
      <c r="T60" s="4">
        <v>59.9</v>
      </c>
      <c r="U60" s="4">
        <v>54.7</v>
      </c>
      <c r="V60" s="4">
        <v>50.3</v>
      </c>
      <c r="W60" s="4">
        <v>44.8</v>
      </c>
      <c r="X60" s="4">
        <v>49</v>
      </c>
      <c r="Y60" s="4">
        <v>45.8</v>
      </c>
      <c r="Z60" s="4">
        <v>39.9</v>
      </c>
      <c r="AA60" s="4">
        <v>43</v>
      </c>
    </row>
    <row r="61" spans="2:27" x14ac:dyDescent="0.2">
      <c r="C61" t="s">
        <v>7</v>
      </c>
      <c r="D61" s="4">
        <v>70.3</v>
      </c>
      <c r="E61" s="4">
        <v>73</v>
      </c>
      <c r="F61" s="4">
        <v>71.7</v>
      </c>
      <c r="G61" s="4">
        <v>70.8</v>
      </c>
      <c r="H61" s="4">
        <v>72</v>
      </c>
      <c r="I61" s="4">
        <v>71.8</v>
      </c>
      <c r="J61" s="4">
        <v>71.099999999999994</v>
      </c>
      <c r="K61" s="4">
        <v>71</v>
      </c>
      <c r="L61" s="4">
        <v>70.400000000000006</v>
      </c>
      <c r="M61" s="4">
        <v>67.400000000000006</v>
      </c>
      <c r="N61" s="4">
        <v>64.900000000000006</v>
      </c>
      <c r="O61" s="4">
        <v>59.5</v>
      </c>
      <c r="P61" s="4">
        <v>57.1</v>
      </c>
      <c r="Q61" s="4">
        <v>56.5</v>
      </c>
      <c r="R61" s="4">
        <v>57.7</v>
      </c>
      <c r="S61" s="4">
        <v>56.9</v>
      </c>
      <c r="T61" s="4">
        <v>56.6</v>
      </c>
      <c r="U61" s="4">
        <v>50.9</v>
      </c>
      <c r="V61" s="4">
        <v>45.6</v>
      </c>
      <c r="W61" s="4">
        <v>47.4</v>
      </c>
      <c r="X61" s="4">
        <v>50.8</v>
      </c>
      <c r="Y61" s="4">
        <v>41.7</v>
      </c>
      <c r="Z61" s="4">
        <v>35.4</v>
      </c>
      <c r="AA61" s="4">
        <v>40.799999999999997</v>
      </c>
    </row>
    <row r="62" spans="2:27" x14ac:dyDescent="0.2">
      <c r="B62">
        <v>5</v>
      </c>
      <c r="C62" t="s">
        <v>6</v>
      </c>
      <c r="D62" s="4">
        <v>72.7</v>
      </c>
      <c r="E62" s="4">
        <v>73.5</v>
      </c>
      <c r="F62" s="4">
        <v>72.099999999999994</v>
      </c>
      <c r="G62" s="4">
        <v>72</v>
      </c>
      <c r="H62" s="4">
        <v>74.3</v>
      </c>
      <c r="I62" s="4">
        <v>74.099999999999994</v>
      </c>
      <c r="J62" s="4">
        <v>74.2</v>
      </c>
      <c r="K62" s="4">
        <v>73.7</v>
      </c>
      <c r="L62" s="4">
        <v>72.599999999999994</v>
      </c>
      <c r="M62" s="4">
        <v>69.5</v>
      </c>
      <c r="N62" s="4">
        <v>67.599999999999994</v>
      </c>
      <c r="O62" s="4">
        <v>64</v>
      </c>
      <c r="P62" s="4">
        <v>60.1</v>
      </c>
      <c r="Q62" s="4">
        <v>56.3</v>
      </c>
      <c r="R62" s="4">
        <v>57.3</v>
      </c>
      <c r="S62" s="4">
        <v>55.4</v>
      </c>
      <c r="T62" s="4">
        <v>54.5</v>
      </c>
      <c r="U62" s="4">
        <v>51.9</v>
      </c>
      <c r="V62" s="4">
        <v>46.3</v>
      </c>
      <c r="W62" s="4">
        <v>43.4</v>
      </c>
      <c r="X62" s="4">
        <v>48</v>
      </c>
      <c r="Y62" s="4">
        <v>42</v>
      </c>
      <c r="Z62" s="4">
        <v>33.1</v>
      </c>
      <c r="AA62" s="4">
        <v>39.799999999999997</v>
      </c>
    </row>
    <row r="63" spans="2:27" x14ac:dyDescent="0.2">
      <c r="C63" t="s">
        <v>7</v>
      </c>
      <c r="D63" s="4">
        <v>69.3</v>
      </c>
      <c r="E63" s="4">
        <v>72.2</v>
      </c>
      <c r="F63" s="4">
        <v>70.8</v>
      </c>
      <c r="G63" s="4">
        <v>69.599999999999994</v>
      </c>
      <c r="H63" s="4">
        <v>70.400000000000006</v>
      </c>
      <c r="I63" s="4">
        <v>71.900000000000006</v>
      </c>
      <c r="J63" s="4">
        <v>70.3</v>
      </c>
      <c r="K63" s="4">
        <v>70.900000000000006</v>
      </c>
      <c r="L63" s="4">
        <v>70.099999999999994</v>
      </c>
      <c r="M63" s="4">
        <v>67.3</v>
      </c>
      <c r="N63" s="4">
        <v>64.8</v>
      </c>
      <c r="O63" s="4">
        <v>60.3</v>
      </c>
      <c r="P63" s="4">
        <v>57</v>
      </c>
      <c r="Q63" s="4">
        <v>55.3</v>
      </c>
      <c r="R63" s="4">
        <v>56.4</v>
      </c>
      <c r="S63" s="4">
        <v>55.3</v>
      </c>
      <c r="T63" s="4">
        <v>53.2</v>
      </c>
      <c r="U63" s="4">
        <v>47.3</v>
      </c>
      <c r="V63" s="4">
        <v>42.8</v>
      </c>
      <c r="W63" s="4">
        <v>39.4</v>
      </c>
      <c r="X63" s="4">
        <v>44.8</v>
      </c>
      <c r="Y63" s="4">
        <v>40</v>
      </c>
      <c r="Z63" s="4">
        <v>33.4</v>
      </c>
      <c r="AA63" s="4">
        <v>36.9</v>
      </c>
    </row>
    <row r="64" spans="2:27" x14ac:dyDescent="0.2">
      <c r="B64">
        <v>6</v>
      </c>
      <c r="C64" t="s">
        <v>6</v>
      </c>
      <c r="D64" s="4">
        <v>72.400000000000006</v>
      </c>
      <c r="E64" s="4">
        <v>72.900000000000006</v>
      </c>
      <c r="F64" s="4">
        <v>71.5</v>
      </c>
      <c r="G64" s="4">
        <v>71.5</v>
      </c>
      <c r="H64" s="4">
        <v>73.400000000000006</v>
      </c>
      <c r="I64" s="4">
        <v>73.7</v>
      </c>
      <c r="J64" s="4">
        <v>72.8</v>
      </c>
      <c r="K64" s="4">
        <v>71.5</v>
      </c>
      <c r="L64" s="4">
        <v>71.099999999999994</v>
      </c>
      <c r="M64" s="4">
        <v>67.8</v>
      </c>
      <c r="N64" s="4">
        <v>66.2</v>
      </c>
      <c r="O64" s="4">
        <v>62.4</v>
      </c>
      <c r="P64" s="4">
        <v>58</v>
      </c>
      <c r="Q64" s="4">
        <v>54.6</v>
      </c>
      <c r="R64" s="4">
        <v>55.8</v>
      </c>
      <c r="S64" s="4">
        <v>53.8</v>
      </c>
      <c r="T64" s="4">
        <v>53.7</v>
      </c>
      <c r="U64" s="4">
        <v>51.7</v>
      </c>
      <c r="V64" s="4">
        <v>46.2</v>
      </c>
      <c r="W64" s="4">
        <v>41.2</v>
      </c>
      <c r="X64" s="4">
        <v>47.2</v>
      </c>
      <c r="Y64" s="4">
        <v>45</v>
      </c>
      <c r="Z64" s="4">
        <v>33.700000000000003</v>
      </c>
      <c r="AA64" s="4">
        <v>41.3</v>
      </c>
    </row>
    <row r="65" spans="2:27" x14ac:dyDescent="0.2">
      <c r="C65" t="s">
        <v>7</v>
      </c>
      <c r="D65" s="4">
        <v>69.400000000000006</v>
      </c>
      <c r="E65" s="4">
        <v>71.7</v>
      </c>
      <c r="F65" s="4">
        <v>71.5</v>
      </c>
      <c r="G65" s="4">
        <v>71.8</v>
      </c>
      <c r="H65" s="4">
        <v>73</v>
      </c>
      <c r="I65" s="4">
        <v>73.599999999999994</v>
      </c>
      <c r="J65" s="4">
        <v>69.599999999999994</v>
      </c>
      <c r="K65" s="4">
        <v>67.8</v>
      </c>
      <c r="L65" s="4">
        <v>67.7</v>
      </c>
      <c r="M65" s="4">
        <v>64.2</v>
      </c>
      <c r="N65" s="4">
        <v>62.1</v>
      </c>
      <c r="O65" s="4">
        <v>57.4</v>
      </c>
      <c r="P65" s="4">
        <v>50.2</v>
      </c>
      <c r="Q65" s="4">
        <v>52.1</v>
      </c>
      <c r="R65" s="4">
        <v>53.6</v>
      </c>
      <c r="S65" s="4">
        <v>53.8</v>
      </c>
      <c r="T65" s="4">
        <v>56.1</v>
      </c>
      <c r="U65" s="4">
        <v>50.4</v>
      </c>
      <c r="V65" s="4">
        <v>44.9</v>
      </c>
      <c r="W65" s="4">
        <v>37.799999999999997</v>
      </c>
      <c r="X65" s="4">
        <v>42.2</v>
      </c>
      <c r="Y65" s="4">
        <v>41.1</v>
      </c>
      <c r="Z65" s="4">
        <v>37.299999999999997</v>
      </c>
      <c r="AA65" s="4">
        <v>48.3</v>
      </c>
    </row>
    <row r="66" spans="2:27" x14ac:dyDescent="0.2">
      <c r="B66">
        <v>7</v>
      </c>
      <c r="C66" t="s">
        <v>6</v>
      </c>
      <c r="D66" s="4">
        <v>71.599999999999994</v>
      </c>
      <c r="E66" s="4">
        <v>73.5</v>
      </c>
      <c r="F66" s="4">
        <v>71</v>
      </c>
      <c r="G66" s="4">
        <v>70</v>
      </c>
      <c r="H66" s="4">
        <v>73.3</v>
      </c>
      <c r="I66" s="4">
        <v>73.599999999999994</v>
      </c>
      <c r="J66" s="4">
        <v>74.400000000000006</v>
      </c>
      <c r="K66" s="4">
        <v>73.400000000000006</v>
      </c>
      <c r="L66" s="4">
        <v>72.2</v>
      </c>
      <c r="M66" s="4">
        <v>71.099999999999994</v>
      </c>
      <c r="N66" s="4">
        <v>68</v>
      </c>
      <c r="O66" s="4">
        <v>67.599999999999994</v>
      </c>
      <c r="P66" s="4">
        <v>58.5</v>
      </c>
      <c r="Q66" s="4">
        <v>51.5</v>
      </c>
      <c r="R66" s="4">
        <v>52.6</v>
      </c>
      <c r="S66" s="4">
        <v>50.5</v>
      </c>
      <c r="T66" s="4">
        <v>48.9</v>
      </c>
      <c r="U66" s="4">
        <v>47.2</v>
      </c>
      <c r="V66" s="4">
        <v>47.3</v>
      </c>
      <c r="W66" s="4">
        <v>51</v>
      </c>
      <c r="X66" s="4">
        <v>52.5</v>
      </c>
      <c r="Y66" s="4">
        <v>47.2</v>
      </c>
      <c r="Z66" s="4">
        <v>43.7</v>
      </c>
      <c r="AA66" s="4">
        <v>48.7</v>
      </c>
    </row>
    <row r="67" spans="2:27" x14ac:dyDescent="0.2">
      <c r="C67" t="s">
        <v>7</v>
      </c>
      <c r="D67" s="4">
        <v>69.7</v>
      </c>
      <c r="E67" s="4">
        <v>74.3</v>
      </c>
      <c r="F67" s="4">
        <v>71.900000000000006</v>
      </c>
      <c r="G67" s="4">
        <v>70.5</v>
      </c>
      <c r="H67" s="4">
        <v>71.900000000000006</v>
      </c>
      <c r="I67" s="4">
        <v>74</v>
      </c>
      <c r="J67" s="4">
        <v>73</v>
      </c>
      <c r="K67" s="4">
        <v>72</v>
      </c>
      <c r="L67" s="4">
        <v>70.5</v>
      </c>
      <c r="M67" s="4">
        <v>68.099999999999994</v>
      </c>
      <c r="N67" s="4">
        <v>64.599999999999994</v>
      </c>
      <c r="O67" s="4">
        <v>62.3</v>
      </c>
      <c r="P67" s="4">
        <v>52.9</v>
      </c>
      <c r="Q67" s="4">
        <v>51.5</v>
      </c>
      <c r="R67" s="4">
        <v>50.9</v>
      </c>
      <c r="S67" s="4">
        <v>47.5</v>
      </c>
      <c r="T67" s="4">
        <v>48</v>
      </c>
      <c r="U67" s="4">
        <v>43.5</v>
      </c>
      <c r="V67" s="4">
        <v>41.1</v>
      </c>
      <c r="W67" s="4">
        <v>43.7</v>
      </c>
      <c r="X67" s="4">
        <v>39.5</v>
      </c>
      <c r="Y67" s="4">
        <v>37.299999999999997</v>
      </c>
      <c r="Z67" s="4">
        <v>41.5</v>
      </c>
      <c r="AA67" s="4">
        <v>43.8</v>
      </c>
    </row>
    <row r="68" spans="2:27" x14ac:dyDescent="0.2">
      <c r="B68">
        <v>8</v>
      </c>
      <c r="C68" t="s">
        <v>6</v>
      </c>
      <c r="D68" s="4">
        <v>72.2</v>
      </c>
      <c r="E68" s="4">
        <v>73.900000000000006</v>
      </c>
      <c r="F68" s="4">
        <v>71.900000000000006</v>
      </c>
      <c r="G68" s="4">
        <v>70.7</v>
      </c>
      <c r="H68" s="4">
        <v>73.400000000000006</v>
      </c>
      <c r="I68" s="4">
        <v>74</v>
      </c>
      <c r="J68" s="4">
        <v>74.599999999999994</v>
      </c>
      <c r="K68" s="4">
        <v>73.8</v>
      </c>
      <c r="L68" s="4">
        <v>73.3</v>
      </c>
      <c r="M68" s="4">
        <v>71.099999999999994</v>
      </c>
      <c r="N68" s="4">
        <v>68.099999999999994</v>
      </c>
      <c r="O68" s="4">
        <v>66.099999999999994</v>
      </c>
      <c r="P68" s="4">
        <v>60.1</v>
      </c>
      <c r="Q68" s="4">
        <v>52.2</v>
      </c>
      <c r="R68" s="4">
        <v>50.3</v>
      </c>
      <c r="S68" s="4">
        <v>48.5</v>
      </c>
      <c r="T68" s="4">
        <v>51</v>
      </c>
      <c r="U68" s="4">
        <v>46.6</v>
      </c>
      <c r="V68" s="4">
        <v>43.9</v>
      </c>
      <c r="W68" s="4">
        <v>41.2</v>
      </c>
      <c r="X68" s="4">
        <v>45</v>
      </c>
      <c r="Y68" s="4">
        <v>42.4</v>
      </c>
      <c r="Z68" s="4">
        <v>38.9</v>
      </c>
      <c r="AA68" s="4">
        <v>42.8</v>
      </c>
    </row>
    <row r="69" spans="2:27" x14ac:dyDescent="0.2">
      <c r="C69" t="s">
        <v>7</v>
      </c>
      <c r="D69" s="4">
        <v>69.599999999999994</v>
      </c>
      <c r="E69" s="4">
        <v>73.900000000000006</v>
      </c>
      <c r="F69" s="4">
        <v>72.5</v>
      </c>
      <c r="G69" s="4">
        <v>71.400000000000006</v>
      </c>
      <c r="H69" s="4">
        <v>73.099999999999994</v>
      </c>
      <c r="I69" s="4">
        <v>74.599999999999994</v>
      </c>
      <c r="J69" s="4">
        <v>72.5</v>
      </c>
      <c r="K69" s="4">
        <v>70.400000000000006</v>
      </c>
      <c r="L69" s="4">
        <v>71</v>
      </c>
      <c r="M69" s="4">
        <v>68.400000000000006</v>
      </c>
      <c r="N69" s="4">
        <v>65</v>
      </c>
      <c r="O69" s="4">
        <v>59.2</v>
      </c>
      <c r="P69" s="4">
        <v>53.7</v>
      </c>
      <c r="Q69" s="4">
        <v>51.8</v>
      </c>
      <c r="R69" s="4">
        <v>51.6</v>
      </c>
      <c r="S69" s="4">
        <v>51.3</v>
      </c>
      <c r="T69" s="4">
        <v>54</v>
      </c>
      <c r="U69" s="4">
        <v>51.9</v>
      </c>
      <c r="V69" s="4">
        <v>46.7</v>
      </c>
      <c r="W69" s="4">
        <v>44.8</v>
      </c>
      <c r="X69" s="4">
        <v>44.6</v>
      </c>
      <c r="Y69" s="4">
        <v>35.299999999999997</v>
      </c>
      <c r="Z69" s="4">
        <v>44.2</v>
      </c>
      <c r="AA69" s="4">
        <v>47</v>
      </c>
    </row>
    <row r="70" spans="2:27" x14ac:dyDescent="0.2">
      <c r="B70">
        <v>9</v>
      </c>
      <c r="C70" t="s">
        <v>6</v>
      </c>
      <c r="D70" s="4">
        <v>71.8</v>
      </c>
      <c r="E70" s="4">
        <v>73.3</v>
      </c>
      <c r="F70" s="4">
        <v>71.599999999999994</v>
      </c>
      <c r="G70" s="4">
        <v>71.599999999999994</v>
      </c>
      <c r="H70" s="4">
        <v>72.599999999999994</v>
      </c>
      <c r="I70" s="4">
        <v>74.3</v>
      </c>
      <c r="J70" s="4">
        <v>73.400000000000006</v>
      </c>
      <c r="K70" s="4">
        <v>72.2</v>
      </c>
      <c r="L70" s="4">
        <v>71.7</v>
      </c>
      <c r="M70" s="4">
        <v>65.8</v>
      </c>
      <c r="N70" s="4">
        <v>64.900000000000006</v>
      </c>
      <c r="O70" s="4">
        <v>59.5</v>
      </c>
      <c r="P70" s="4">
        <v>54.1</v>
      </c>
      <c r="Q70" s="4">
        <v>51.1</v>
      </c>
      <c r="R70" s="4">
        <v>51.6</v>
      </c>
      <c r="S70" s="4">
        <v>49.5</v>
      </c>
      <c r="T70" s="4">
        <v>53.4</v>
      </c>
      <c r="U70" s="4">
        <v>51.1</v>
      </c>
      <c r="V70" s="4">
        <v>42.9</v>
      </c>
      <c r="W70" s="4">
        <v>37.6</v>
      </c>
      <c r="X70" s="4">
        <v>42.4</v>
      </c>
      <c r="Y70" s="4">
        <v>41.7</v>
      </c>
      <c r="Z70" s="4">
        <v>36.6</v>
      </c>
      <c r="AA70" s="4">
        <v>43.2</v>
      </c>
    </row>
    <row r="71" spans="2:27" x14ac:dyDescent="0.2">
      <c r="C71" t="s">
        <v>7</v>
      </c>
      <c r="D71" s="4">
        <v>69.900000000000006</v>
      </c>
      <c r="E71" s="4">
        <v>73.3</v>
      </c>
      <c r="F71" s="4">
        <v>74</v>
      </c>
      <c r="G71" s="4">
        <v>74.2</v>
      </c>
      <c r="H71" s="4">
        <v>71.3</v>
      </c>
      <c r="I71" s="4">
        <v>73.8</v>
      </c>
      <c r="J71" s="4">
        <v>71.3</v>
      </c>
      <c r="K71" s="4">
        <v>70</v>
      </c>
      <c r="L71" s="4">
        <v>69.900000000000006</v>
      </c>
      <c r="M71" s="4">
        <v>66.099999999999994</v>
      </c>
      <c r="N71" s="4">
        <v>64.099999999999994</v>
      </c>
      <c r="O71" s="4">
        <v>53.7</v>
      </c>
      <c r="P71" s="4">
        <v>52</v>
      </c>
      <c r="Q71" s="4">
        <v>52.3</v>
      </c>
      <c r="R71" s="4">
        <v>52.9</v>
      </c>
      <c r="S71" s="4">
        <v>53.4</v>
      </c>
      <c r="T71" s="4">
        <v>53.4</v>
      </c>
      <c r="U71" s="4">
        <v>47.7</v>
      </c>
      <c r="V71" s="4">
        <v>43.5</v>
      </c>
      <c r="W71" s="4">
        <v>39.700000000000003</v>
      </c>
      <c r="X71" s="4">
        <v>41.9</v>
      </c>
      <c r="Y71" s="4">
        <v>32</v>
      </c>
      <c r="Z71" s="4">
        <v>35.799999999999997</v>
      </c>
      <c r="AA71" s="4">
        <v>40.9</v>
      </c>
    </row>
    <row r="72" spans="2:27" x14ac:dyDescent="0.2">
      <c r="B72">
        <v>10</v>
      </c>
      <c r="C72" t="s">
        <v>6</v>
      </c>
      <c r="D72" s="4">
        <v>72.099999999999994</v>
      </c>
      <c r="E72" s="4">
        <v>73.2</v>
      </c>
      <c r="F72" s="4">
        <v>71.599999999999994</v>
      </c>
      <c r="G72" s="4">
        <v>70.8</v>
      </c>
      <c r="H72" s="4">
        <v>74.5</v>
      </c>
      <c r="I72" s="4">
        <v>74.900000000000006</v>
      </c>
      <c r="J72" s="4">
        <v>76.099999999999994</v>
      </c>
      <c r="K72" s="4">
        <v>74.5</v>
      </c>
      <c r="L72" s="4">
        <v>74.099999999999994</v>
      </c>
      <c r="M72" s="4">
        <v>70</v>
      </c>
      <c r="N72" s="4">
        <v>68</v>
      </c>
      <c r="O72" s="4">
        <v>64.5</v>
      </c>
      <c r="P72" s="4">
        <v>57.3</v>
      </c>
      <c r="Q72" s="4">
        <v>49.2</v>
      </c>
      <c r="R72" s="4">
        <v>50.3</v>
      </c>
      <c r="S72" s="4">
        <v>48.6</v>
      </c>
      <c r="T72" s="4">
        <v>50.1</v>
      </c>
      <c r="U72" s="4">
        <v>48.3</v>
      </c>
      <c r="V72" s="4">
        <v>44.7</v>
      </c>
      <c r="W72" s="4">
        <v>45.7</v>
      </c>
      <c r="X72" s="4">
        <v>48.1</v>
      </c>
      <c r="Y72" s="4">
        <v>40.5</v>
      </c>
      <c r="Z72" s="4">
        <v>39.200000000000003</v>
      </c>
      <c r="AA72" s="4">
        <v>41.4</v>
      </c>
    </row>
    <row r="73" spans="2:27" x14ac:dyDescent="0.2">
      <c r="C73" t="s">
        <v>7</v>
      </c>
      <c r="D73" s="4">
        <v>69.5</v>
      </c>
      <c r="E73" s="4">
        <v>72.900000000000006</v>
      </c>
      <c r="F73" s="4">
        <v>72.599999999999994</v>
      </c>
      <c r="G73" s="4">
        <v>72.900000000000006</v>
      </c>
      <c r="H73" s="4">
        <v>73.5</v>
      </c>
      <c r="I73" s="4">
        <v>74.7</v>
      </c>
      <c r="J73" s="4">
        <v>72.5</v>
      </c>
      <c r="K73" s="4">
        <v>70.400000000000006</v>
      </c>
      <c r="L73" s="4">
        <v>71</v>
      </c>
      <c r="M73" s="4">
        <v>68.400000000000006</v>
      </c>
      <c r="N73" s="4">
        <v>66.3</v>
      </c>
      <c r="O73" s="4">
        <v>58.3</v>
      </c>
      <c r="P73" s="4">
        <v>55.2</v>
      </c>
      <c r="Q73" s="4">
        <v>54.4</v>
      </c>
      <c r="R73" s="4">
        <v>55.1</v>
      </c>
      <c r="S73" s="4">
        <v>57.1</v>
      </c>
      <c r="T73" s="4">
        <v>55.7</v>
      </c>
      <c r="U73" s="4">
        <v>48.3</v>
      </c>
      <c r="V73" s="4">
        <v>43.5</v>
      </c>
      <c r="W73" s="4">
        <v>45.2</v>
      </c>
      <c r="X73" s="4">
        <v>54.9</v>
      </c>
      <c r="Y73" s="4">
        <v>49</v>
      </c>
      <c r="Z73" s="4">
        <v>44.4</v>
      </c>
      <c r="AA73" s="4">
        <v>44.7</v>
      </c>
    </row>
    <row r="74" spans="2:27" x14ac:dyDescent="0.2">
      <c r="B74">
        <v>11</v>
      </c>
      <c r="C74" t="s">
        <v>6</v>
      </c>
      <c r="D74" s="4">
        <v>74.3</v>
      </c>
      <c r="E74" s="4">
        <v>74.599999999999994</v>
      </c>
      <c r="F74" s="4">
        <v>72.900000000000006</v>
      </c>
      <c r="G74" s="4">
        <v>72.2</v>
      </c>
      <c r="H74" s="4">
        <v>75.400000000000006</v>
      </c>
      <c r="I74" s="4">
        <v>74.8</v>
      </c>
      <c r="J74" s="4">
        <v>76.900000000000006</v>
      </c>
      <c r="K74" s="4">
        <v>75.8</v>
      </c>
      <c r="L74" s="4">
        <v>76.099999999999994</v>
      </c>
      <c r="M74" s="4">
        <v>70.900000000000006</v>
      </c>
      <c r="N74" s="4">
        <v>69.3</v>
      </c>
      <c r="O74" s="4">
        <v>66.099999999999994</v>
      </c>
      <c r="P74" s="4">
        <v>55.5</v>
      </c>
      <c r="Q74" s="4">
        <v>52</v>
      </c>
      <c r="R74" s="4">
        <v>53.3</v>
      </c>
      <c r="S74" s="4">
        <v>53</v>
      </c>
      <c r="T74" s="4">
        <v>57.2</v>
      </c>
      <c r="U74" s="4">
        <v>54.4</v>
      </c>
      <c r="V74" s="4">
        <v>51.4</v>
      </c>
      <c r="W74" s="4">
        <v>48.8</v>
      </c>
      <c r="X74" s="4">
        <v>52.9</v>
      </c>
      <c r="Y74" s="4">
        <v>42.2</v>
      </c>
      <c r="Z74" s="4">
        <v>40.4</v>
      </c>
      <c r="AA74" s="4">
        <v>38.700000000000003</v>
      </c>
    </row>
    <row r="75" spans="2:27" x14ac:dyDescent="0.2">
      <c r="C75" t="s">
        <v>7</v>
      </c>
      <c r="D75" s="4">
        <v>72.900000000000006</v>
      </c>
      <c r="E75" s="4">
        <v>74.900000000000006</v>
      </c>
      <c r="F75" s="4">
        <v>73.5</v>
      </c>
      <c r="G75" s="4">
        <v>72.099999999999994</v>
      </c>
      <c r="H75" s="4">
        <v>71.2</v>
      </c>
      <c r="I75" s="4">
        <v>73.2</v>
      </c>
      <c r="J75" s="4">
        <v>73.8</v>
      </c>
      <c r="K75" s="4">
        <v>73.7</v>
      </c>
      <c r="L75" s="4">
        <v>73.099999999999994</v>
      </c>
      <c r="M75" s="4">
        <v>69.5</v>
      </c>
      <c r="N75" s="4">
        <v>67.400000000000006</v>
      </c>
      <c r="O75" s="4">
        <v>62.9</v>
      </c>
      <c r="P75" s="4">
        <v>53.4</v>
      </c>
      <c r="Q75" s="4">
        <v>53</v>
      </c>
      <c r="R75" s="4">
        <v>51.2</v>
      </c>
      <c r="S75" s="4">
        <v>52</v>
      </c>
      <c r="T75" s="4">
        <v>55.7</v>
      </c>
      <c r="U75" s="4">
        <v>53.2</v>
      </c>
      <c r="V75" s="4">
        <v>49.1</v>
      </c>
      <c r="W75" s="4">
        <v>44.5</v>
      </c>
      <c r="X75" s="4">
        <v>45.4</v>
      </c>
      <c r="Y75" s="4">
        <v>38.4</v>
      </c>
      <c r="Z75" s="4">
        <v>38.5</v>
      </c>
      <c r="AA75" s="4">
        <v>42</v>
      </c>
    </row>
    <row r="76" spans="2:27" x14ac:dyDescent="0.2">
      <c r="B76">
        <v>12</v>
      </c>
      <c r="C76" t="s">
        <v>6</v>
      </c>
      <c r="D76" s="4">
        <v>74.2</v>
      </c>
      <c r="E76" s="4">
        <v>75.2</v>
      </c>
      <c r="F76" s="4">
        <v>74.2</v>
      </c>
      <c r="G76" s="4">
        <v>73.7</v>
      </c>
      <c r="H76" s="4">
        <v>76.5</v>
      </c>
      <c r="I76" s="4">
        <v>75.7</v>
      </c>
      <c r="J76" s="4">
        <v>77.099999999999994</v>
      </c>
      <c r="K76" s="4">
        <v>75.599999999999994</v>
      </c>
      <c r="L76" s="4">
        <v>76.3</v>
      </c>
      <c r="M76" s="4">
        <v>72.7</v>
      </c>
      <c r="N76" s="4">
        <v>70.2</v>
      </c>
      <c r="O76" s="4">
        <v>67.099999999999994</v>
      </c>
      <c r="P76" s="4">
        <v>58.7</v>
      </c>
      <c r="Q76" s="4">
        <v>57.2</v>
      </c>
      <c r="R76" s="4">
        <v>59.3</v>
      </c>
      <c r="S76" s="4">
        <v>58.7</v>
      </c>
      <c r="T76" s="4">
        <v>59.6</v>
      </c>
      <c r="U76" s="4">
        <v>55.2</v>
      </c>
      <c r="V76" s="4">
        <v>49.5</v>
      </c>
      <c r="W76" s="4">
        <v>49.5</v>
      </c>
      <c r="X76" s="4">
        <v>47.2</v>
      </c>
      <c r="Y76" s="4">
        <v>43.7</v>
      </c>
      <c r="Z76" s="4">
        <v>44.8</v>
      </c>
      <c r="AA76" s="4">
        <v>49.3</v>
      </c>
    </row>
    <row r="77" spans="2:27" x14ac:dyDescent="0.2">
      <c r="C77" t="s">
        <v>7</v>
      </c>
      <c r="D77" s="4">
        <v>73.099999999999994</v>
      </c>
      <c r="E77" s="4">
        <v>75.8</v>
      </c>
      <c r="F77" s="4">
        <v>74.5</v>
      </c>
      <c r="G77" s="4">
        <v>73.599999999999994</v>
      </c>
      <c r="H77" s="4">
        <v>73.099999999999994</v>
      </c>
      <c r="I77" s="4">
        <v>74.2</v>
      </c>
      <c r="J77" s="4">
        <v>73.7</v>
      </c>
      <c r="K77" s="4">
        <v>73.400000000000006</v>
      </c>
      <c r="L77" s="4">
        <v>72.400000000000006</v>
      </c>
      <c r="M77" s="4">
        <v>69.599999999999994</v>
      </c>
      <c r="N77" s="4">
        <v>67.400000000000006</v>
      </c>
      <c r="O77" s="4">
        <v>62.6</v>
      </c>
      <c r="P77" s="4">
        <v>57.4</v>
      </c>
      <c r="Q77" s="4">
        <v>55.7</v>
      </c>
      <c r="R77" s="4">
        <v>56</v>
      </c>
      <c r="S77" s="4">
        <v>57.5</v>
      </c>
      <c r="T77" s="4">
        <v>59.5</v>
      </c>
      <c r="U77" s="4">
        <v>51.8</v>
      </c>
      <c r="V77" s="4">
        <v>46.4</v>
      </c>
      <c r="W77" s="4">
        <v>46.6</v>
      </c>
      <c r="X77" s="4">
        <v>42.5</v>
      </c>
      <c r="Y77" s="4">
        <v>40.1</v>
      </c>
      <c r="Z77" s="4">
        <v>44</v>
      </c>
      <c r="AA77" s="4">
        <v>46.8</v>
      </c>
    </row>
    <row r="78" spans="2:27" x14ac:dyDescent="0.2">
      <c r="B78">
        <v>13</v>
      </c>
      <c r="C78" t="s">
        <v>6</v>
      </c>
      <c r="D78" s="4">
        <v>73.900000000000006</v>
      </c>
      <c r="E78" s="4">
        <v>74.7</v>
      </c>
      <c r="F78" s="4">
        <v>73.3</v>
      </c>
      <c r="G78" s="4">
        <v>73.2</v>
      </c>
      <c r="H78" s="4">
        <v>76.2</v>
      </c>
      <c r="I78" s="4">
        <v>75.2</v>
      </c>
      <c r="J78" s="4">
        <v>76.599999999999994</v>
      </c>
      <c r="K78" s="4">
        <v>75.2</v>
      </c>
      <c r="L78" s="4">
        <v>75.599999999999994</v>
      </c>
      <c r="M78" s="4">
        <v>71</v>
      </c>
      <c r="N78" s="4">
        <v>69</v>
      </c>
      <c r="O78" s="4">
        <v>64.2</v>
      </c>
      <c r="P78" s="4">
        <v>59.3</v>
      </c>
      <c r="Q78" s="4">
        <v>55.4</v>
      </c>
      <c r="R78" s="4">
        <v>56.8</v>
      </c>
      <c r="S78" s="4">
        <v>56.3</v>
      </c>
      <c r="T78" s="4">
        <v>58.8</v>
      </c>
      <c r="U78" s="4">
        <v>54.3</v>
      </c>
      <c r="V78" s="4">
        <v>47.2</v>
      </c>
      <c r="W78" s="4">
        <v>45.7</v>
      </c>
      <c r="X78" s="4">
        <v>54.5</v>
      </c>
      <c r="Y78" s="4">
        <v>48.3</v>
      </c>
      <c r="Z78" s="4">
        <v>34.5</v>
      </c>
      <c r="AA78" s="4">
        <v>40.4</v>
      </c>
    </row>
    <row r="79" spans="2:27" x14ac:dyDescent="0.2">
      <c r="C79" t="s">
        <v>7</v>
      </c>
      <c r="D79" s="4">
        <v>74.3</v>
      </c>
      <c r="E79" s="4">
        <v>77.2</v>
      </c>
      <c r="F79" s="4">
        <v>75.8</v>
      </c>
      <c r="G79" s="4">
        <v>74.599999999999994</v>
      </c>
      <c r="H79" s="4">
        <v>74.099999999999994</v>
      </c>
      <c r="I79" s="4">
        <v>74.2</v>
      </c>
      <c r="J79" s="4">
        <v>73.2</v>
      </c>
      <c r="K79" s="4">
        <v>71.8</v>
      </c>
      <c r="L79" s="4">
        <v>71.400000000000006</v>
      </c>
      <c r="M79" s="4">
        <v>68.3</v>
      </c>
      <c r="N79" s="4">
        <v>66.3</v>
      </c>
      <c r="O79" s="4">
        <v>61.9</v>
      </c>
      <c r="P79" s="4">
        <v>56.4</v>
      </c>
      <c r="Q79" s="4">
        <v>57.2</v>
      </c>
      <c r="R79" s="4">
        <v>56.5</v>
      </c>
      <c r="S79" s="4">
        <v>56.9</v>
      </c>
      <c r="T79" s="4">
        <v>60.5</v>
      </c>
      <c r="U79" s="4">
        <v>55.3</v>
      </c>
      <c r="V79" s="4">
        <v>48.5</v>
      </c>
      <c r="W79" s="4">
        <v>43.9</v>
      </c>
      <c r="X79" s="4">
        <v>48.1</v>
      </c>
      <c r="Y79" s="4">
        <v>48.1</v>
      </c>
      <c r="Z79" s="4">
        <v>35.200000000000003</v>
      </c>
      <c r="AA79" s="4">
        <v>39.4</v>
      </c>
    </row>
    <row r="80" spans="2:27" x14ac:dyDescent="0.2">
      <c r="B80">
        <v>14</v>
      </c>
      <c r="C80" t="s">
        <v>6</v>
      </c>
      <c r="D80" s="4">
        <v>71.900000000000006</v>
      </c>
      <c r="E80" s="4">
        <v>72.400000000000006</v>
      </c>
      <c r="F80" s="4">
        <v>71</v>
      </c>
      <c r="G80" s="4">
        <v>71</v>
      </c>
      <c r="H80" s="4">
        <v>74.7</v>
      </c>
      <c r="I80" s="4">
        <v>74.900000000000006</v>
      </c>
      <c r="J80" s="4">
        <v>75.599999999999994</v>
      </c>
      <c r="K80" s="4">
        <v>73.5</v>
      </c>
      <c r="L80" s="4">
        <v>72.900000000000006</v>
      </c>
      <c r="M80" s="4">
        <v>69.099999999999994</v>
      </c>
      <c r="N80" s="4">
        <v>67.400000000000006</v>
      </c>
      <c r="O80" s="4">
        <v>63.8</v>
      </c>
      <c r="P80" s="4">
        <v>58.7</v>
      </c>
      <c r="Q80" s="4">
        <v>52.2</v>
      </c>
      <c r="R80" s="4">
        <v>53.4</v>
      </c>
      <c r="S80" s="4">
        <v>52.1</v>
      </c>
      <c r="T80" s="4">
        <v>52.9</v>
      </c>
      <c r="U80" s="4">
        <v>49.4</v>
      </c>
      <c r="V80" s="4">
        <v>45.9</v>
      </c>
      <c r="W80" s="4">
        <v>48.1</v>
      </c>
      <c r="X80" s="4">
        <v>50.1</v>
      </c>
      <c r="Y80" s="4">
        <v>44.4</v>
      </c>
      <c r="Z80" s="4">
        <v>38.9</v>
      </c>
      <c r="AA80" s="4">
        <v>42.1</v>
      </c>
    </row>
    <row r="81" spans="2:27" x14ac:dyDescent="0.2">
      <c r="C81" t="s">
        <v>7</v>
      </c>
      <c r="D81" s="4">
        <v>72.3</v>
      </c>
      <c r="E81" s="4">
        <v>74.599999999999994</v>
      </c>
      <c r="F81" s="4">
        <v>74.400000000000006</v>
      </c>
      <c r="G81" s="4">
        <v>74.7</v>
      </c>
      <c r="H81" s="4">
        <v>75.5</v>
      </c>
      <c r="I81" s="4">
        <v>76.7</v>
      </c>
      <c r="J81" s="4">
        <v>75</v>
      </c>
      <c r="K81" s="4">
        <v>73.099999999999994</v>
      </c>
      <c r="L81" s="4">
        <v>73.400000000000006</v>
      </c>
      <c r="M81" s="4">
        <v>69.8</v>
      </c>
      <c r="N81" s="4">
        <v>67.900000000000006</v>
      </c>
      <c r="O81" s="4">
        <v>63.5</v>
      </c>
      <c r="P81" s="4">
        <v>57.9</v>
      </c>
      <c r="Q81" s="4">
        <v>56.9</v>
      </c>
      <c r="R81" s="4">
        <v>55.9</v>
      </c>
      <c r="S81" s="4">
        <v>55.9</v>
      </c>
      <c r="T81" s="4">
        <v>56.8</v>
      </c>
      <c r="U81" s="4">
        <v>50.6</v>
      </c>
      <c r="V81" s="4">
        <v>46.3</v>
      </c>
      <c r="W81" s="4">
        <v>45.3</v>
      </c>
      <c r="X81" s="4">
        <v>55.7</v>
      </c>
      <c r="Y81" s="4">
        <v>47.3</v>
      </c>
      <c r="Z81" s="4">
        <v>45.1</v>
      </c>
      <c r="AA81" s="4">
        <v>44.4</v>
      </c>
    </row>
    <row r="82" spans="2:27" x14ac:dyDescent="0.2">
      <c r="B82">
        <v>15</v>
      </c>
      <c r="C82" t="s">
        <v>6</v>
      </c>
      <c r="D82" s="4">
        <v>75.099999999999994</v>
      </c>
      <c r="E82" s="4">
        <v>77</v>
      </c>
      <c r="F82" s="4">
        <v>74.5</v>
      </c>
      <c r="G82" s="4">
        <v>73.5</v>
      </c>
      <c r="H82" s="4">
        <v>77</v>
      </c>
      <c r="I82" s="4">
        <v>76</v>
      </c>
      <c r="J82" s="4">
        <v>77.400000000000006</v>
      </c>
      <c r="K82" s="4">
        <v>77.099999999999994</v>
      </c>
      <c r="L82" s="4">
        <v>78</v>
      </c>
      <c r="M82" s="4">
        <v>71.900000000000006</v>
      </c>
      <c r="N82" s="4">
        <v>70</v>
      </c>
      <c r="O82" s="4">
        <v>65.599999999999994</v>
      </c>
      <c r="P82" s="4">
        <v>59.2</v>
      </c>
      <c r="Q82" s="4">
        <v>53.5</v>
      </c>
      <c r="R82" s="4">
        <v>56.4</v>
      </c>
      <c r="S82" s="4">
        <v>56.2</v>
      </c>
      <c r="T82" s="4">
        <v>54.5</v>
      </c>
      <c r="U82" s="4">
        <v>48</v>
      </c>
      <c r="V82" s="4">
        <v>44.7</v>
      </c>
      <c r="W82" s="4">
        <v>46.7</v>
      </c>
      <c r="X82" s="4">
        <v>52.4</v>
      </c>
      <c r="Y82" s="4">
        <v>44.7</v>
      </c>
      <c r="Z82" s="4">
        <v>36.4</v>
      </c>
      <c r="AA82" s="4">
        <v>42.6</v>
      </c>
    </row>
    <row r="83" spans="2:27" x14ac:dyDescent="0.2">
      <c r="C83" t="s">
        <v>7</v>
      </c>
      <c r="D83" s="4">
        <v>71.8</v>
      </c>
      <c r="E83" s="4">
        <v>76.400000000000006</v>
      </c>
      <c r="F83" s="4">
        <v>74</v>
      </c>
      <c r="G83" s="4">
        <v>72.599999999999994</v>
      </c>
      <c r="H83" s="4">
        <v>72.599999999999994</v>
      </c>
      <c r="I83" s="4">
        <v>74.7</v>
      </c>
      <c r="J83" s="4">
        <v>74.3</v>
      </c>
      <c r="K83" s="4">
        <v>72.5</v>
      </c>
      <c r="L83" s="4">
        <v>72.5</v>
      </c>
      <c r="M83" s="4">
        <v>69.7</v>
      </c>
      <c r="N83" s="4">
        <v>67.8</v>
      </c>
      <c r="O83" s="4">
        <v>63.9</v>
      </c>
      <c r="P83" s="4">
        <v>55.7</v>
      </c>
      <c r="Q83" s="4">
        <v>53.9</v>
      </c>
      <c r="R83" s="4">
        <v>54.4</v>
      </c>
      <c r="S83" s="4">
        <v>53.8</v>
      </c>
      <c r="T83" s="4">
        <v>50.5</v>
      </c>
      <c r="U83" s="4">
        <v>44.5</v>
      </c>
      <c r="V83" s="4">
        <v>43.8</v>
      </c>
      <c r="W83" s="4">
        <v>46.7</v>
      </c>
      <c r="X83" s="4">
        <v>47.1</v>
      </c>
      <c r="Y83" s="4">
        <v>40.5</v>
      </c>
      <c r="Z83" s="4">
        <v>31.9</v>
      </c>
      <c r="AA83" s="4">
        <v>37.9</v>
      </c>
    </row>
    <row r="84" spans="2:27" x14ac:dyDescent="0.2">
      <c r="B84">
        <v>16</v>
      </c>
      <c r="C84" t="s">
        <v>6</v>
      </c>
      <c r="D84" s="4">
        <v>73.599999999999994</v>
      </c>
      <c r="E84" s="4">
        <v>75.3</v>
      </c>
      <c r="F84" s="4">
        <v>73.3</v>
      </c>
      <c r="G84" s="4">
        <v>72.09</v>
      </c>
      <c r="H84" s="4">
        <v>74.989999999999995</v>
      </c>
      <c r="I84" s="4">
        <v>73.19</v>
      </c>
      <c r="J84" s="4">
        <v>75.19</v>
      </c>
      <c r="K84" s="4">
        <v>73.790000000000006</v>
      </c>
      <c r="L84" s="4">
        <v>72.790000000000006</v>
      </c>
      <c r="M84" s="4">
        <v>68.39</v>
      </c>
      <c r="N84" s="4">
        <v>67.19</v>
      </c>
      <c r="O84" s="4">
        <v>62.59</v>
      </c>
      <c r="P84" s="4">
        <v>56.69</v>
      </c>
      <c r="Q84" s="4">
        <v>53.09</v>
      </c>
      <c r="R84" s="4">
        <v>55.09</v>
      </c>
      <c r="S84" s="4">
        <v>55.59</v>
      </c>
      <c r="T84" s="4">
        <v>58.19</v>
      </c>
      <c r="U84" s="4">
        <v>53.79</v>
      </c>
      <c r="V84" s="4">
        <v>48.39</v>
      </c>
      <c r="W84" s="4">
        <v>44.49</v>
      </c>
      <c r="X84" s="4">
        <v>45.59</v>
      </c>
      <c r="Y84" s="4">
        <v>42.39</v>
      </c>
      <c r="Z84" s="4">
        <v>38.99</v>
      </c>
      <c r="AA84" s="4">
        <v>38.29</v>
      </c>
    </row>
    <row r="85" spans="2:27" x14ac:dyDescent="0.2">
      <c r="C85" t="s">
        <v>7</v>
      </c>
      <c r="D85" s="4">
        <v>69.8</v>
      </c>
      <c r="E85" s="4">
        <v>74.099999999999994</v>
      </c>
      <c r="F85" s="4">
        <v>72.7</v>
      </c>
      <c r="G85" s="4">
        <v>71.59</v>
      </c>
      <c r="H85" s="4">
        <v>71.39</v>
      </c>
      <c r="I85" s="4">
        <v>71.09</v>
      </c>
      <c r="J85" s="4">
        <v>71.09</v>
      </c>
      <c r="K85" s="4">
        <v>70.19</v>
      </c>
      <c r="L85" s="4">
        <v>70.09</v>
      </c>
      <c r="M85" s="4">
        <v>67.290000000000006</v>
      </c>
      <c r="N85" s="4">
        <v>65.69</v>
      </c>
      <c r="O85" s="4">
        <v>59.49</v>
      </c>
      <c r="P85" s="4">
        <v>55.79</v>
      </c>
      <c r="Q85" s="4">
        <v>54.69</v>
      </c>
      <c r="R85" s="4">
        <v>55.79</v>
      </c>
      <c r="S85" s="4">
        <v>55.99</v>
      </c>
      <c r="T85" s="4">
        <v>56.09</v>
      </c>
      <c r="U85" s="4">
        <v>47.49</v>
      </c>
      <c r="V85" s="4">
        <v>43.59</v>
      </c>
      <c r="W85" s="4">
        <v>44.99</v>
      </c>
      <c r="X85" s="4">
        <v>47.09</v>
      </c>
      <c r="Y85" s="4">
        <v>40.090000000000003</v>
      </c>
      <c r="Z85" s="4">
        <v>37.39</v>
      </c>
      <c r="AA85" s="4">
        <v>43.09</v>
      </c>
    </row>
    <row r="88" spans="2:27" ht="15" x14ac:dyDescent="0.25">
      <c r="B88" s="6" t="s">
        <v>12</v>
      </c>
    </row>
    <row r="90" spans="2:27" x14ac:dyDescent="0.2">
      <c r="C90" s="2" t="s">
        <v>3</v>
      </c>
      <c r="D90">
        <v>50</v>
      </c>
      <c r="E90">
        <v>63</v>
      </c>
      <c r="F90">
        <v>80</v>
      </c>
      <c r="G90">
        <v>100</v>
      </c>
      <c r="H90">
        <v>125</v>
      </c>
      <c r="I90">
        <v>160</v>
      </c>
      <c r="J90">
        <v>200</v>
      </c>
      <c r="K90">
        <v>250</v>
      </c>
      <c r="L90">
        <v>315</v>
      </c>
      <c r="M90">
        <v>400</v>
      </c>
      <c r="N90">
        <v>500</v>
      </c>
      <c r="O90">
        <v>630</v>
      </c>
      <c r="P90">
        <v>800</v>
      </c>
      <c r="Q90">
        <v>1000</v>
      </c>
      <c r="R90">
        <v>1250</v>
      </c>
      <c r="S90">
        <v>1600</v>
      </c>
      <c r="T90">
        <v>2000</v>
      </c>
      <c r="U90">
        <v>2500</v>
      </c>
      <c r="V90">
        <v>3150</v>
      </c>
      <c r="W90">
        <v>4000</v>
      </c>
      <c r="X90">
        <v>5000</v>
      </c>
      <c r="Y90">
        <v>6300</v>
      </c>
      <c r="Z90">
        <v>8000</v>
      </c>
      <c r="AA90">
        <v>10000</v>
      </c>
    </row>
    <row r="92" spans="2:27" x14ac:dyDescent="0.2">
      <c r="B92" t="s">
        <v>4</v>
      </c>
      <c r="C92" t="s">
        <v>5</v>
      </c>
    </row>
    <row r="94" spans="2:27" x14ac:dyDescent="0.2">
      <c r="B94">
        <v>1</v>
      </c>
      <c r="C94" t="s">
        <v>6</v>
      </c>
      <c r="D94" s="3">
        <f>D54-D14</f>
        <v>19</v>
      </c>
      <c r="E94" s="3">
        <f t="shared" ref="E94:AA105" si="0">E54-E14</f>
        <v>20.5</v>
      </c>
      <c r="F94" s="3">
        <f t="shared" si="0"/>
        <v>21.199999999999996</v>
      </c>
      <c r="G94" s="3">
        <f t="shared" si="0"/>
        <v>23.299999999999997</v>
      </c>
      <c r="H94" s="3">
        <f t="shared" si="0"/>
        <v>23.9</v>
      </c>
      <c r="I94" s="3">
        <f t="shared" si="0"/>
        <v>24.800000000000004</v>
      </c>
      <c r="J94" s="3">
        <f t="shared" si="0"/>
        <v>23.900000000000006</v>
      </c>
      <c r="K94" s="3">
        <f t="shared" si="0"/>
        <v>22.300000000000004</v>
      </c>
      <c r="L94" s="3">
        <f t="shared" si="0"/>
        <v>17</v>
      </c>
      <c r="M94" s="3">
        <f t="shared" si="0"/>
        <v>12.100000000000001</v>
      </c>
      <c r="N94" s="3">
        <f t="shared" si="0"/>
        <v>5.2000000000000028</v>
      </c>
      <c r="O94" s="3">
        <f t="shared" si="0"/>
        <v>-0.70000000000000284</v>
      </c>
      <c r="P94" s="3">
        <f t="shared" si="0"/>
        <v>-5.5000000000000071</v>
      </c>
      <c r="Q94" s="3">
        <f t="shared" si="0"/>
        <v>-4</v>
      </c>
      <c r="R94" s="3">
        <f t="shared" si="0"/>
        <v>-1.1000000000000014</v>
      </c>
      <c r="S94" s="3">
        <f t="shared" si="0"/>
        <v>0.70000000000000284</v>
      </c>
      <c r="T94" s="3">
        <f t="shared" si="0"/>
        <v>-0.20000000000000284</v>
      </c>
      <c r="U94" s="3">
        <f t="shared" si="0"/>
        <v>-6.5</v>
      </c>
      <c r="V94" s="3">
        <f t="shared" si="0"/>
        <v>-4.3999999999999986</v>
      </c>
      <c r="W94" s="3">
        <f t="shared" si="0"/>
        <v>-1</v>
      </c>
      <c r="X94" s="3">
        <f t="shared" si="0"/>
        <v>-0.19999999999999574</v>
      </c>
      <c r="Y94" s="3">
        <f t="shared" si="0"/>
        <v>0.20000000000000284</v>
      </c>
      <c r="Z94" s="3">
        <f t="shared" si="0"/>
        <v>-1</v>
      </c>
      <c r="AA94" s="3">
        <f t="shared" si="0"/>
        <v>2.8000000000000043</v>
      </c>
    </row>
    <row r="95" spans="2:27" x14ac:dyDescent="0.2">
      <c r="C95" t="s">
        <v>7</v>
      </c>
      <c r="D95" s="3">
        <f t="shared" ref="D95:S125" si="1">D55-D15</f>
        <v>17.300000000000004</v>
      </c>
      <c r="E95" s="3">
        <f t="shared" si="1"/>
        <v>18.399999999999991</v>
      </c>
      <c r="F95" s="3">
        <f t="shared" si="1"/>
        <v>20.599999999999994</v>
      </c>
      <c r="G95" s="3">
        <f t="shared" si="1"/>
        <v>23.6</v>
      </c>
      <c r="H95" s="3">
        <f t="shared" si="1"/>
        <v>24.100000000000009</v>
      </c>
      <c r="I95" s="3">
        <f t="shared" si="1"/>
        <v>25</v>
      </c>
      <c r="J95" s="3">
        <f t="shared" si="1"/>
        <v>23.6</v>
      </c>
      <c r="K95" s="3">
        <f t="shared" si="1"/>
        <v>21.600000000000009</v>
      </c>
      <c r="L95" s="3">
        <f t="shared" si="1"/>
        <v>17.200000000000003</v>
      </c>
      <c r="M95" s="3">
        <f t="shared" si="1"/>
        <v>12.399999999999999</v>
      </c>
      <c r="N95" s="3">
        <f t="shared" si="1"/>
        <v>5.2999999999999972</v>
      </c>
      <c r="O95" s="3">
        <f t="shared" si="1"/>
        <v>1.5999999999999943</v>
      </c>
      <c r="P95" s="3">
        <f t="shared" si="1"/>
        <v>-5.7000000000000028</v>
      </c>
      <c r="Q95" s="3">
        <f t="shared" si="1"/>
        <v>-4.5</v>
      </c>
      <c r="R95" s="3">
        <f t="shared" si="1"/>
        <v>-2</v>
      </c>
      <c r="S95" s="3">
        <f t="shared" si="1"/>
        <v>0.10000000000000142</v>
      </c>
      <c r="T95" s="3">
        <f t="shared" si="0"/>
        <v>0.19999999999999574</v>
      </c>
      <c r="U95" s="3">
        <f t="shared" si="0"/>
        <v>-2.7000000000000028</v>
      </c>
      <c r="V95" s="3">
        <f t="shared" si="0"/>
        <v>-2.8000000000000043</v>
      </c>
      <c r="W95" s="3">
        <f t="shared" si="0"/>
        <v>-1.2999999999999972</v>
      </c>
      <c r="X95" s="3">
        <f t="shared" si="0"/>
        <v>0.39999999999999858</v>
      </c>
      <c r="Y95" s="3">
        <f t="shared" si="0"/>
        <v>0.60000000000000142</v>
      </c>
      <c r="Z95" s="3">
        <f t="shared" si="0"/>
        <v>0.10000000000000142</v>
      </c>
      <c r="AA95" s="3">
        <f t="shared" si="0"/>
        <v>-9.9999999999994316E-2</v>
      </c>
    </row>
    <row r="96" spans="2:27" x14ac:dyDescent="0.2">
      <c r="B96">
        <v>2</v>
      </c>
      <c r="C96" t="s">
        <v>6</v>
      </c>
      <c r="D96" s="3">
        <f t="shared" si="1"/>
        <v>19.199999999999996</v>
      </c>
      <c r="E96" s="3">
        <f t="shared" si="0"/>
        <v>20.900000000000006</v>
      </c>
      <c r="F96" s="3">
        <f t="shared" si="0"/>
        <v>21.999999999999993</v>
      </c>
      <c r="G96" s="3">
        <f t="shared" si="0"/>
        <v>23.199999999999996</v>
      </c>
      <c r="H96" s="3">
        <f t="shared" si="0"/>
        <v>24.399999999999991</v>
      </c>
      <c r="I96" s="3">
        <f t="shared" si="0"/>
        <v>25.5</v>
      </c>
      <c r="J96" s="3">
        <f t="shared" si="0"/>
        <v>24.699999999999996</v>
      </c>
      <c r="K96" s="3">
        <f t="shared" si="0"/>
        <v>22.800000000000004</v>
      </c>
      <c r="L96" s="3">
        <f t="shared" si="0"/>
        <v>17.699999999999996</v>
      </c>
      <c r="M96" s="3">
        <f t="shared" si="0"/>
        <v>12.799999999999997</v>
      </c>
      <c r="N96" s="3">
        <f t="shared" si="0"/>
        <v>5.7000000000000028</v>
      </c>
      <c r="O96" s="3">
        <f t="shared" si="0"/>
        <v>0.79999999999999716</v>
      </c>
      <c r="P96" s="3">
        <f t="shared" si="0"/>
        <v>-6.7999999999999972</v>
      </c>
      <c r="Q96" s="3">
        <f t="shared" si="0"/>
        <v>-5.5</v>
      </c>
      <c r="R96" s="3">
        <f t="shared" si="0"/>
        <v>-2.3999999999999986</v>
      </c>
      <c r="S96" s="3">
        <f t="shared" si="0"/>
        <v>-0.70000000000000284</v>
      </c>
      <c r="T96" s="3">
        <f t="shared" si="0"/>
        <v>0.79999999999999716</v>
      </c>
      <c r="U96" s="3">
        <f t="shared" si="0"/>
        <v>0.5</v>
      </c>
      <c r="V96" s="3">
        <f t="shared" si="0"/>
        <v>1.8999999999999986</v>
      </c>
      <c r="W96" s="3">
        <f t="shared" si="0"/>
        <v>1.3000000000000043</v>
      </c>
      <c r="X96" s="3">
        <f t="shared" si="0"/>
        <v>-0.40000000000000568</v>
      </c>
      <c r="Y96" s="3">
        <f t="shared" si="0"/>
        <v>-1.3000000000000043</v>
      </c>
      <c r="Z96" s="3">
        <f t="shared" si="0"/>
        <v>-1.8999999999999986</v>
      </c>
      <c r="AA96" s="3">
        <f t="shared" si="0"/>
        <v>0.69999999999999574</v>
      </c>
    </row>
    <row r="97" spans="2:27" x14ac:dyDescent="0.2">
      <c r="C97" t="s">
        <v>7</v>
      </c>
      <c r="D97" s="3">
        <f t="shared" si="1"/>
        <v>17.5</v>
      </c>
      <c r="E97" s="3">
        <f t="shared" si="0"/>
        <v>19.400000000000006</v>
      </c>
      <c r="F97" s="3">
        <f t="shared" si="0"/>
        <v>19.900000000000006</v>
      </c>
      <c r="G97" s="3">
        <f t="shared" si="0"/>
        <v>21.700000000000003</v>
      </c>
      <c r="H97" s="3">
        <f t="shared" si="0"/>
        <v>22.999999999999993</v>
      </c>
      <c r="I97" s="3">
        <f t="shared" si="0"/>
        <v>23.900000000000006</v>
      </c>
      <c r="J97" s="3">
        <f t="shared" si="0"/>
        <v>23.9</v>
      </c>
      <c r="K97" s="3">
        <f t="shared" si="0"/>
        <v>21.699999999999996</v>
      </c>
      <c r="L97" s="3">
        <f t="shared" si="0"/>
        <v>17.600000000000001</v>
      </c>
      <c r="M97" s="3">
        <f t="shared" si="0"/>
        <v>13.000000000000007</v>
      </c>
      <c r="N97" s="3">
        <f t="shared" si="0"/>
        <v>7.2999999999999972</v>
      </c>
      <c r="O97" s="3">
        <f t="shared" si="0"/>
        <v>2.2000000000000028</v>
      </c>
      <c r="P97" s="3">
        <f t="shared" si="0"/>
        <v>-6.6000000000000014</v>
      </c>
      <c r="Q97" s="3">
        <f t="shared" si="0"/>
        <v>-6.3999999999999986</v>
      </c>
      <c r="R97" s="3">
        <f t="shared" si="0"/>
        <v>-2.5999999999999943</v>
      </c>
      <c r="S97" s="3">
        <f t="shared" si="0"/>
        <v>-1.2000000000000028</v>
      </c>
      <c r="T97" s="3">
        <f t="shared" si="0"/>
        <v>-0.39999999999999858</v>
      </c>
      <c r="U97" s="3">
        <f t="shared" si="0"/>
        <v>-1.6000000000000014</v>
      </c>
      <c r="V97" s="3">
        <f t="shared" si="0"/>
        <v>-0.79999999999999716</v>
      </c>
      <c r="W97" s="3">
        <f t="shared" si="0"/>
        <v>0.80000000000000426</v>
      </c>
      <c r="X97" s="3">
        <f t="shared" si="0"/>
        <v>1.8999999999999986</v>
      </c>
      <c r="Y97" s="3">
        <f t="shared" si="0"/>
        <v>2.6000000000000014</v>
      </c>
      <c r="Z97" s="3">
        <f t="shared" si="0"/>
        <v>0.20000000000000284</v>
      </c>
      <c r="AA97" s="3">
        <f t="shared" si="0"/>
        <v>2.1000000000000014</v>
      </c>
    </row>
    <row r="98" spans="2:27" x14ac:dyDescent="0.2">
      <c r="B98">
        <v>3</v>
      </c>
      <c r="C98" t="s">
        <v>6</v>
      </c>
      <c r="D98" s="3">
        <f t="shared" si="1"/>
        <v>17</v>
      </c>
      <c r="E98" s="3">
        <f t="shared" si="0"/>
        <v>19.699999999999996</v>
      </c>
      <c r="F98" s="3">
        <f t="shared" si="0"/>
        <v>21.200000000000003</v>
      </c>
      <c r="G98" s="3">
        <f t="shared" si="0"/>
        <v>22</v>
      </c>
      <c r="H98" s="3">
        <f t="shared" si="0"/>
        <v>23.099999999999994</v>
      </c>
      <c r="I98" s="3">
        <f t="shared" si="0"/>
        <v>24.599999999999994</v>
      </c>
      <c r="J98" s="3">
        <f t="shared" si="0"/>
        <v>23.700000000000003</v>
      </c>
      <c r="K98" s="3">
        <f t="shared" si="0"/>
        <v>20.800000000000004</v>
      </c>
      <c r="L98" s="3">
        <f t="shared" si="0"/>
        <v>17.200000000000003</v>
      </c>
      <c r="M98" s="3">
        <f t="shared" si="0"/>
        <v>11.599999999999994</v>
      </c>
      <c r="N98" s="3">
        <f t="shared" si="0"/>
        <v>3.6000000000000085</v>
      </c>
      <c r="O98" s="3">
        <f t="shared" si="0"/>
        <v>-2</v>
      </c>
      <c r="P98" s="3">
        <f t="shared" si="0"/>
        <v>-7.0000000000000071</v>
      </c>
      <c r="Q98" s="3">
        <f t="shared" si="0"/>
        <v>-4.2000000000000028</v>
      </c>
      <c r="R98" s="3">
        <f t="shared" si="0"/>
        <v>-1.8999999999999986</v>
      </c>
      <c r="S98" s="3">
        <f t="shared" si="0"/>
        <v>0.10000000000000142</v>
      </c>
      <c r="T98" s="3">
        <f t="shared" si="0"/>
        <v>-0.19999999999999574</v>
      </c>
      <c r="U98" s="3">
        <f t="shared" si="0"/>
        <v>-3.1999999999999957</v>
      </c>
      <c r="V98" s="3">
        <f t="shared" si="0"/>
        <v>-0.5</v>
      </c>
      <c r="W98" s="3">
        <f t="shared" si="0"/>
        <v>0.19999999999999574</v>
      </c>
      <c r="X98" s="3">
        <f t="shared" si="0"/>
        <v>0.29999999999999716</v>
      </c>
      <c r="Y98" s="3">
        <f t="shared" si="0"/>
        <v>-1</v>
      </c>
      <c r="Z98" s="3">
        <f t="shared" si="0"/>
        <v>0.69999999999999574</v>
      </c>
      <c r="AA98" s="3">
        <f t="shared" si="0"/>
        <v>1.5</v>
      </c>
    </row>
    <row r="99" spans="2:27" x14ac:dyDescent="0.2">
      <c r="C99" t="s">
        <v>7</v>
      </c>
      <c r="D99" s="3">
        <f t="shared" si="1"/>
        <v>20.100000000000001</v>
      </c>
      <c r="E99" s="3">
        <f t="shared" si="0"/>
        <v>21.6</v>
      </c>
      <c r="F99" s="3">
        <f t="shared" si="0"/>
        <v>22.799999999999997</v>
      </c>
      <c r="G99" s="3">
        <f t="shared" si="0"/>
        <v>23.700000000000003</v>
      </c>
      <c r="H99" s="3">
        <f t="shared" si="0"/>
        <v>24.500000000000007</v>
      </c>
      <c r="I99" s="3">
        <f t="shared" si="0"/>
        <v>26.200000000000003</v>
      </c>
      <c r="J99" s="3">
        <f t="shared" si="0"/>
        <v>24.699999999999996</v>
      </c>
      <c r="K99" s="3">
        <f t="shared" si="0"/>
        <v>21.700000000000003</v>
      </c>
      <c r="L99" s="3">
        <f t="shared" si="0"/>
        <v>17</v>
      </c>
      <c r="M99" s="3">
        <f t="shared" si="0"/>
        <v>11.600000000000009</v>
      </c>
      <c r="N99" s="3">
        <f t="shared" si="0"/>
        <v>4.2000000000000028</v>
      </c>
      <c r="O99" s="3">
        <f t="shared" si="0"/>
        <v>0.79999999999999716</v>
      </c>
      <c r="P99" s="3">
        <f t="shared" si="0"/>
        <v>-5</v>
      </c>
      <c r="Q99" s="3">
        <f t="shared" si="0"/>
        <v>-3.7999999999999972</v>
      </c>
      <c r="R99" s="3">
        <f t="shared" si="0"/>
        <v>-1.8000000000000043</v>
      </c>
      <c r="S99" s="3">
        <f t="shared" si="0"/>
        <v>-0.60000000000000142</v>
      </c>
      <c r="T99" s="3">
        <f t="shared" si="0"/>
        <v>-2.8999999999999986</v>
      </c>
      <c r="U99" s="3">
        <f t="shared" si="0"/>
        <v>-6.1999999999999957</v>
      </c>
      <c r="V99" s="3">
        <f t="shared" si="0"/>
        <v>-2.8000000000000043</v>
      </c>
      <c r="W99" s="3">
        <f t="shared" si="0"/>
        <v>1.1000000000000014</v>
      </c>
      <c r="X99" s="3">
        <f t="shared" si="0"/>
        <v>0.59999999999999432</v>
      </c>
      <c r="Y99" s="3">
        <f t="shared" si="0"/>
        <v>0.20000000000000284</v>
      </c>
      <c r="Z99" s="3">
        <f t="shared" si="0"/>
        <v>-0.60000000000000142</v>
      </c>
      <c r="AA99" s="3">
        <f t="shared" si="0"/>
        <v>0.60000000000000142</v>
      </c>
    </row>
    <row r="100" spans="2:27" x14ac:dyDescent="0.2">
      <c r="B100">
        <v>4</v>
      </c>
      <c r="C100" t="s">
        <v>6</v>
      </c>
      <c r="D100" s="3">
        <f t="shared" si="1"/>
        <v>17.400000000000006</v>
      </c>
      <c r="E100" s="3">
        <f t="shared" si="0"/>
        <v>19.800000000000004</v>
      </c>
      <c r="F100" s="3">
        <f t="shared" si="0"/>
        <v>21.300000000000004</v>
      </c>
      <c r="G100" s="3">
        <f t="shared" si="0"/>
        <v>23.900000000000006</v>
      </c>
      <c r="H100" s="3">
        <f t="shared" si="0"/>
        <v>24.9</v>
      </c>
      <c r="I100" s="3">
        <f t="shared" si="0"/>
        <v>24.799999999999997</v>
      </c>
      <c r="J100" s="3">
        <f t="shared" si="0"/>
        <v>22.5</v>
      </c>
      <c r="K100" s="3">
        <f t="shared" si="0"/>
        <v>20.100000000000001</v>
      </c>
      <c r="L100" s="3">
        <f t="shared" si="0"/>
        <v>15.900000000000006</v>
      </c>
      <c r="M100" s="3">
        <f t="shared" si="0"/>
        <v>10.299999999999997</v>
      </c>
      <c r="N100" s="3">
        <f t="shared" si="0"/>
        <v>2.2000000000000028</v>
      </c>
      <c r="O100" s="3">
        <f t="shared" si="0"/>
        <v>-1.7999999999999972</v>
      </c>
      <c r="P100" s="3">
        <f t="shared" si="0"/>
        <v>-6</v>
      </c>
      <c r="Q100" s="3">
        <f t="shared" si="0"/>
        <v>-3.2000000000000028</v>
      </c>
      <c r="R100" s="3">
        <f t="shared" si="0"/>
        <v>-1.3000000000000043</v>
      </c>
      <c r="S100" s="3">
        <f t="shared" si="0"/>
        <v>0.20000000000000284</v>
      </c>
      <c r="T100" s="3">
        <f t="shared" si="0"/>
        <v>1.6000000000000014</v>
      </c>
      <c r="U100" s="3">
        <f t="shared" si="0"/>
        <v>-1.2999999999999972</v>
      </c>
      <c r="V100" s="3">
        <f t="shared" si="0"/>
        <v>0.29999999999999716</v>
      </c>
      <c r="W100" s="3">
        <f t="shared" si="0"/>
        <v>9.9999999999994316E-2</v>
      </c>
      <c r="X100" s="3">
        <f t="shared" si="0"/>
        <v>0.20000000000000284</v>
      </c>
      <c r="Y100" s="3">
        <f t="shared" si="0"/>
        <v>0.19999999999999574</v>
      </c>
      <c r="Z100" s="3">
        <f t="shared" si="0"/>
        <v>1.2999999999999972</v>
      </c>
      <c r="AA100" s="3">
        <f t="shared" si="0"/>
        <v>1.1000000000000014</v>
      </c>
    </row>
    <row r="101" spans="2:27" x14ac:dyDescent="0.2">
      <c r="C101" t="s">
        <v>7</v>
      </c>
      <c r="D101" s="3">
        <f t="shared" si="1"/>
        <v>19.199999999999996</v>
      </c>
      <c r="E101" s="3">
        <f t="shared" si="0"/>
        <v>20.5</v>
      </c>
      <c r="F101" s="3">
        <f t="shared" si="0"/>
        <v>21.300000000000004</v>
      </c>
      <c r="G101" s="3">
        <f t="shared" si="0"/>
        <v>22.4</v>
      </c>
      <c r="H101" s="3">
        <f t="shared" si="0"/>
        <v>23.1</v>
      </c>
      <c r="I101" s="3">
        <f t="shared" si="0"/>
        <v>22.299999999999997</v>
      </c>
      <c r="J101" s="3">
        <f t="shared" si="0"/>
        <v>20.599999999999994</v>
      </c>
      <c r="K101" s="3">
        <f t="shared" si="0"/>
        <v>18.700000000000003</v>
      </c>
      <c r="L101" s="3">
        <f t="shared" si="0"/>
        <v>14.600000000000009</v>
      </c>
      <c r="M101" s="3">
        <f t="shared" si="0"/>
        <v>9.7000000000000028</v>
      </c>
      <c r="N101" s="3">
        <f t="shared" si="0"/>
        <v>3.3000000000000043</v>
      </c>
      <c r="O101" s="3">
        <f t="shared" si="0"/>
        <v>-2.6000000000000014</v>
      </c>
      <c r="P101" s="3">
        <f t="shared" si="0"/>
        <v>-6.2999999999999972</v>
      </c>
      <c r="Q101" s="3">
        <f t="shared" si="0"/>
        <v>-4.8999999999999986</v>
      </c>
      <c r="R101" s="3">
        <f t="shared" si="0"/>
        <v>-2.5</v>
      </c>
      <c r="S101" s="3">
        <f t="shared" si="0"/>
        <v>-1.3999999999999986</v>
      </c>
      <c r="T101" s="3">
        <f t="shared" si="0"/>
        <v>-0.5</v>
      </c>
      <c r="U101" s="3">
        <f t="shared" si="0"/>
        <v>-2.8999999999999986</v>
      </c>
      <c r="V101" s="3">
        <f t="shared" si="0"/>
        <v>-1.1000000000000014</v>
      </c>
      <c r="W101" s="3">
        <f t="shared" si="0"/>
        <v>-0.20000000000000284</v>
      </c>
      <c r="X101" s="3">
        <f t="shared" si="0"/>
        <v>0.29999999999999716</v>
      </c>
      <c r="Y101" s="3">
        <f t="shared" si="0"/>
        <v>0.10000000000000142</v>
      </c>
      <c r="Z101" s="3">
        <f t="shared" si="0"/>
        <v>0.19999999999999574</v>
      </c>
      <c r="AA101" s="3">
        <f t="shared" si="0"/>
        <v>1.1999999999999957</v>
      </c>
    </row>
    <row r="102" spans="2:27" x14ac:dyDescent="0.2">
      <c r="B102">
        <v>5</v>
      </c>
      <c r="C102" t="s">
        <v>6</v>
      </c>
      <c r="D102" s="3">
        <f t="shared" si="1"/>
        <v>19</v>
      </c>
      <c r="E102" s="3">
        <f t="shared" si="0"/>
        <v>20.5</v>
      </c>
      <c r="F102" s="3">
        <f t="shared" si="0"/>
        <v>21.999999999999993</v>
      </c>
      <c r="G102" s="3">
        <f t="shared" si="0"/>
        <v>23.299999999999997</v>
      </c>
      <c r="H102" s="3">
        <f t="shared" si="0"/>
        <v>24.9</v>
      </c>
      <c r="I102" s="3">
        <f t="shared" si="0"/>
        <v>24.699999999999996</v>
      </c>
      <c r="J102" s="3">
        <f t="shared" si="0"/>
        <v>23.5</v>
      </c>
      <c r="K102" s="3">
        <f t="shared" si="0"/>
        <v>21.1</v>
      </c>
      <c r="L102" s="3">
        <f t="shared" si="0"/>
        <v>16.399999999999991</v>
      </c>
      <c r="M102" s="3">
        <f t="shared" si="0"/>
        <v>10.600000000000001</v>
      </c>
      <c r="N102" s="3">
        <f t="shared" si="0"/>
        <v>3.0999999999999943</v>
      </c>
      <c r="O102" s="3">
        <f t="shared" si="0"/>
        <v>-1.5</v>
      </c>
      <c r="P102" s="3">
        <f t="shared" si="0"/>
        <v>-5.8999999999999986</v>
      </c>
      <c r="Q102" s="3">
        <f t="shared" si="0"/>
        <v>-3.1000000000000014</v>
      </c>
      <c r="R102" s="3">
        <f t="shared" si="0"/>
        <v>-1.6000000000000014</v>
      </c>
      <c r="S102" s="3">
        <f t="shared" si="0"/>
        <v>-0.39999999999999858</v>
      </c>
      <c r="T102" s="3">
        <f t="shared" si="0"/>
        <v>-1</v>
      </c>
      <c r="U102" s="3">
        <f t="shared" si="0"/>
        <v>-4.8999999999999986</v>
      </c>
      <c r="V102" s="3">
        <f t="shared" si="0"/>
        <v>-3.5</v>
      </c>
      <c r="W102" s="3">
        <f t="shared" si="0"/>
        <v>0.60000000000000142</v>
      </c>
      <c r="X102" s="3">
        <f t="shared" si="0"/>
        <v>0.20000000000000284</v>
      </c>
      <c r="Y102" s="3">
        <f t="shared" si="0"/>
        <v>-0.60000000000000142</v>
      </c>
      <c r="Z102" s="3">
        <f t="shared" si="0"/>
        <v>0.30000000000000426</v>
      </c>
      <c r="AA102" s="3">
        <f t="shared" si="0"/>
        <v>0.39999999999999858</v>
      </c>
    </row>
    <row r="103" spans="2:27" x14ac:dyDescent="0.2">
      <c r="C103" t="s">
        <v>7</v>
      </c>
      <c r="D103" s="3">
        <f t="shared" si="1"/>
        <v>19.5</v>
      </c>
      <c r="E103" s="3">
        <f t="shared" si="0"/>
        <v>20.6</v>
      </c>
      <c r="F103" s="3">
        <f t="shared" si="0"/>
        <v>21.799999999999997</v>
      </c>
      <c r="G103" s="3">
        <f t="shared" si="0"/>
        <v>23.099999999999994</v>
      </c>
      <c r="H103" s="3">
        <f t="shared" si="0"/>
        <v>24.500000000000007</v>
      </c>
      <c r="I103" s="3">
        <f t="shared" si="0"/>
        <v>24.500000000000007</v>
      </c>
      <c r="J103" s="3">
        <f t="shared" si="0"/>
        <v>22.299999999999997</v>
      </c>
      <c r="K103" s="3">
        <f t="shared" si="0"/>
        <v>20.200000000000003</v>
      </c>
      <c r="L103" s="3">
        <f t="shared" si="0"/>
        <v>16.199999999999996</v>
      </c>
      <c r="M103" s="3">
        <f t="shared" si="0"/>
        <v>11.199999999999996</v>
      </c>
      <c r="N103" s="3">
        <f t="shared" si="0"/>
        <v>4.3999999999999986</v>
      </c>
      <c r="O103" s="3">
        <f t="shared" si="0"/>
        <v>-0.5</v>
      </c>
      <c r="P103" s="3">
        <f t="shared" si="0"/>
        <v>-5.7999999999999972</v>
      </c>
      <c r="Q103" s="3">
        <f t="shared" si="0"/>
        <v>-4.4000000000000057</v>
      </c>
      <c r="R103" s="3">
        <f t="shared" si="0"/>
        <v>-1.3999999999999986</v>
      </c>
      <c r="S103" s="3">
        <f t="shared" si="0"/>
        <v>-0.80000000000000426</v>
      </c>
      <c r="T103" s="3">
        <f t="shared" si="0"/>
        <v>-2.8999999999999986</v>
      </c>
      <c r="U103" s="3">
        <f t="shared" si="0"/>
        <v>-7.7000000000000028</v>
      </c>
      <c r="V103" s="3">
        <f t="shared" si="0"/>
        <v>-5.8000000000000043</v>
      </c>
      <c r="W103" s="3">
        <f t="shared" si="0"/>
        <v>-1.3999999999999986</v>
      </c>
      <c r="X103" s="3">
        <f t="shared" si="0"/>
        <v>0</v>
      </c>
      <c r="Y103" s="3">
        <f t="shared" si="0"/>
        <v>-0.60000000000000142</v>
      </c>
      <c r="Z103" s="3">
        <f t="shared" si="0"/>
        <v>0.69999999999999574</v>
      </c>
      <c r="AA103" s="3">
        <f t="shared" si="0"/>
        <v>-0.70000000000000284</v>
      </c>
    </row>
    <row r="104" spans="2:27" x14ac:dyDescent="0.2">
      <c r="B104">
        <v>6</v>
      </c>
      <c r="C104" t="s">
        <v>6</v>
      </c>
      <c r="D104" s="3">
        <f t="shared" si="1"/>
        <v>19.800000000000004</v>
      </c>
      <c r="E104" s="3">
        <f t="shared" si="0"/>
        <v>20.700000000000003</v>
      </c>
      <c r="F104" s="3">
        <f t="shared" si="0"/>
        <v>21.799999999999997</v>
      </c>
      <c r="G104" s="3">
        <f t="shared" si="0"/>
        <v>23.799999999999997</v>
      </c>
      <c r="H104" s="3">
        <f t="shared" si="0"/>
        <v>25.300000000000004</v>
      </c>
      <c r="I104" s="3">
        <f t="shared" si="0"/>
        <v>25.800000000000004</v>
      </c>
      <c r="J104" s="3">
        <f t="shared" si="0"/>
        <v>24.299999999999997</v>
      </c>
      <c r="K104" s="3">
        <f t="shared" si="0"/>
        <v>21</v>
      </c>
      <c r="L104" s="3">
        <f t="shared" si="0"/>
        <v>16.399999999999991</v>
      </c>
      <c r="M104" s="3">
        <f t="shared" si="0"/>
        <v>10.599999999999994</v>
      </c>
      <c r="N104" s="3">
        <f t="shared" si="0"/>
        <v>3.9000000000000057</v>
      </c>
      <c r="O104" s="3">
        <f t="shared" si="0"/>
        <v>-1.6999999999999957</v>
      </c>
      <c r="P104" s="3">
        <f t="shared" si="0"/>
        <v>-6.2000000000000028</v>
      </c>
      <c r="Q104" s="3">
        <f t="shared" si="0"/>
        <v>-4.2999999999999972</v>
      </c>
      <c r="R104" s="3">
        <f t="shared" si="0"/>
        <v>-2</v>
      </c>
      <c r="S104" s="3">
        <f t="shared" si="0"/>
        <v>-1.2000000000000028</v>
      </c>
      <c r="T104" s="3">
        <f t="shared" si="0"/>
        <v>-2.5999999999999943</v>
      </c>
      <c r="U104" s="3">
        <f t="shared" si="0"/>
        <v>-5.0999999999999943</v>
      </c>
      <c r="V104" s="3">
        <f t="shared" si="0"/>
        <v>-3.8999999999999986</v>
      </c>
      <c r="W104" s="3">
        <f t="shared" si="0"/>
        <v>-0.39999999999999858</v>
      </c>
      <c r="X104" s="3">
        <f t="shared" si="0"/>
        <v>0.60000000000000142</v>
      </c>
      <c r="Y104" s="3">
        <f t="shared" si="0"/>
        <v>-0.10000000000000142</v>
      </c>
      <c r="Z104" s="3">
        <f t="shared" si="0"/>
        <v>-0.19999999999999574</v>
      </c>
      <c r="AA104" s="3">
        <f t="shared" si="0"/>
        <v>0.39999999999999858</v>
      </c>
    </row>
    <row r="105" spans="2:27" x14ac:dyDescent="0.2">
      <c r="C105" t="s">
        <v>7</v>
      </c>
      <c r="D105" s="3">
        <f t="shared" si="1"/>
        <v>17.700000000000003</v>
      </c>
      <c r="E105" s="3">
        <f t="shared" si="0"/>
        <v>18.800000000000004</v>
      </c>
      <c r="F105" s="3">
        <f t="shared" si="0"/>
        <v>20.399999999999999</v>
      </c>
      <c r="G105" s="3">
        <f t="shared" si="0"/>
        <v>23</v>
      </c>
      <c r="H105" s="3">
        <f t="shared" si="0"/>
        <v>24.4</v>
      </c>
      <c r="I105" s="3">
        <f t="shared" si="0"/>
        <v>25.299999999999997</v>
      </c>
      <c r="J105" s="3">
        <f t="shared" si="0"/>
        <v>24.299999999999997</v>
      </c>
      <c r="K105" s="3">
        <f t="shared" si="0"/>
        <v>20.799999999999997</v>
      </c>
      <c r="L105" s="3">
        <f t="shared" si="0"/>
        <v>16.800000000000004</v>
      </c>
      <c r="M105" s="3">
        <f t="shared" si="0"/>
        <v>11.900000000000006</v>
      </c>
      <c r="N105" s="3">
        <f t="shared" si="0"/>
        <v>5</v>
      </c>
      <c r="O105" s="3">
        <f t="shared" si="0"/>
        <v>1.1999999999999957</v>
      </c>
      <c r="P105" s="3">
        <f t="shared" si="0"/>
        <v>-5.7999999999999972</v>
      </c>
      <c r="Q105" s="3">
        <f t="shared" si="0"/>
        <v>-4.1000000000000014</v>
      </c>
      <c r="R105" s="3">
        <f t="shared" si="0"/>
        <v>-1.2999999999999972</v>
      </c>
      <c r="S105" s="3">
        <f t="shared" si="0"/>
        <v>0.89999999999999858</v>
      </c>
      <c r="T105" s="3">
        <f t="shared" si="0"/>
        <v>-1.6000000000000014</v>
      </c>
      <c r="U105" s="3">
        <f t="shared" si="0"/>
        <v>-4.1000000000000014</v>
      </c>
      <c r="V105" s="3">
        <f t="shared" ref="E105:AA116" si="2">V65-V25</f>
        <v>-2.7000000000000028</v>
      </c>
      <c r="W105" s="3">
        <f t="shared" si="2"/>
        <v>-0.40000000000000568</v>
      </c>
      <c r="X105" s="3">
        <f t="shared" si="2"/>
        <v>0.30000000000000426</v>
      </c>
      <c r="Y105" s="3">
        <f t="shared" si="2"/>
        <v>0.10000000000000142</v>
      </c>
      <c r="Z105" s="3">
        <f t="shared" si="2"/>
        <v>0.79999999999999716</v>
      </c>
      <c r="AA105" s="3">
        <f t="shared" si="2"/>
        <v>0.29999999999999716</v>
      </c>
    </row>
    <row r="106" spans="2:27" x14ac:dyDescent="0.2">
      <c r="B106">
        <v>7</v>
      </c>
      <c r="C106" t="s">
        <v>6</v>
      </c>
      <c r="D106" s="3">
        <f t="shared" si="1"/>
        <v>19.999999999999993</v>
      </c>
      <c r="E106" s="3">
        <f t="shared" si="2"/>
        <v>21.700000000000003</v>
      </c>
      <c r="F106" s="3">
        <f t="shared" si="2"/>
        <v>22.799999999999997</v>
      </c>
      <c r="G106" s="3">
        <f t="shared" si="2"/>
        <v>23.200000000000003</v>
      </c>
      <c r="H106" s="3">
        <f t="shared" si="2"/>
        <v>24.4</v>
      </c>
      <c r="I106" s="3">
        <f t="shared" si="2"/>
        <v>24.099999999999994</v>
      </c>
      <c r="J106" s="3">
        <f t="shared" si="2"/>
        <v>24.200000000000003</v>
      </c>
      <c r="K106" s="3">
        <f t="shared" si="2"/>
        <v>22.200000000000003</v>
      </c>
      <c r="L106" s="3">
        <f t="shared" si="2"/>
        <v>17.300000000000004</v>
      </c>
      <c r="M106" s="3">
        <f t="shared" si="2"/>
        <v>12.499999999999993</v>
      </c>
      <c r="N106" s="3">
        <f t="shared" si="2"/>
        <v>4.7000000000000028</v>
      </c>
      <c r="O106" s="3">
        <f t="shared" si="2"/>
        <v>0.19999999999998863</v>
      </c>
      <c r="P106" s="3">
        <f t="shared" si="2"/>
        <v>-5.5</v>
      </c>
      <c r="Q106" s="3">
        <f t="shared" si="2"/>
        <v>-4.5</v>
      </c>
      <c r="R106" s="3">
        <f t="shared" si="2"/>
        <v>-1.7999999999999972</v>
      </c>
      <c r="S106" s="3">
        <f t="shared" si="2"/>
        <v>-1.5</v>
      </c>
      <c r="T106" s="3">
        <f t="shared" si="2"/>
        <v>-4</v>
      </c>
      <c r="U106" s="3">
        <f t="shared" si="2"/>
        <v>-6.8999999999999986</v>
      </c>
      <c r="V106" s="3">
        <f t="shared" si="2"/>
        <v>-4.8000000000000043</v>
      </c>
      <c r="W106" s="3">
        <f t="shared" si="2"/>
        <v>-1.2999999999999972</v>
      </c>
      <c r="X106" s="3">
        <f t="shared" si="2"/>
        <v>-1.1000000000000014</v>
      </c>
      <c r="Y106" s="3">
        <f t="shared" si="2"/>
        <v>-1.6999999999999957</v>
      </c>
      <c r="Z106" s="3">
        <f t="shared" si="2"/>
        <v>-0.29999999999999716</v>
      </c>
      <c r="AA106" s="3">
        <f t="shared" si="2"/>
        <v>-0.39999999999999858</v>
      </c>
    </row>
    <row r="107" spans="2:27" x14ac:dyDescent="0.2">
      <c r="C107" t="s">
        <v>7</v>
      </c>
      <c r="D107" s="3">
        <f t="shared" si="1"/>
        <v>22.800000000000004</v>
      </c>
      <c r="E107" s="3">
        <f t="shared" si="2"/>
        <v>23.4</v>
      </c>
      <c r="F107" s="3">
        <f t="shared" si="2"/>
        <v>24.100000000000009</v>
      </c>
      <c r="G107" s="3">
        <f t="shared" si="2"/>
        <v>25</v>
      </c>
      <c r="H107" s="3">
        <f t="shared" si="2"/>
        <v>26.200000000000003</v>
      </c>
      <c r="I107" s="3">
        <f t="shared" si="2"/>
        <v>27.200000000000003</v>
      </c>
      <c r="J107" s="3">
        <f t="shared" si="2"/>
        <v>27.200000000000003</v>
      </c>
      <c r="K107" s="3">
        <f t="shared" si="2"/>
        <v>24.799999999999997</v>
      </c>
      <c r="L107" s="3">
        <f t="shared" si="2"/>
        <v>18.700000000000003</v>
      </c>
      <c r="M107" s="3">
        <f t="shared" si="2"/>
        <v>13.199999999999996</v>
      </c>
      <c r="N107" s="3">
        <f t="shared" si="2"/>
        <v>5.9999999999999929</v>
      </c>
      <c r="O107" s="3">
        <f t="shared" si="2"/>
        <v>3.5999999999999943</v>
      </c>
      <c r="P107" s="3">
        <f t="shared" si="2"/>
        <v>-4.2000000000000028</v>
      </c>
      <c r="Q107" s="3">
        <f t="shared" si="2"/>
        <v>-5.2000000000000028</v>
      </c>
      <c r="R107" s="3">
        <f t="shared" si="2"/>
        <v>-2.3999999999999986</v>
      </c>
      <c r="S107" s="3">
        <f t="shared" si="2"/>
        <v>-1.3999999999999986</v>
      </c>
      <c r="T107" s="3">
        <f t="shared" si="2"/>
        <v>-5.1000000000000014</v>
      </c>
      <c r="U107" s="3">
        <f t="shared" si="2"/>
        <v>-8.7000000000000028</v>
      </c>
      <c r="V107" s="3">
        <f t="shared" si="2"/>
        <v>-6.6000000000000014</v>
      </c>
      <c r="W107" s="3">
        <f t="shared" si="2"/>
        <v>-1.5</v>
      </c>
      <c r="X107" s="3">
        <f t="shared" si="2"/>
        <v>-0.10000000000000142</v>
      </c>
      <c r="Y107" s="3">
        <f t="shared" si="2"/>
        <v>9.9999999999994316E-2</v>
      </c>
      <c r="Z107" s="3">
        <f t="shared" si="2"/>
        <v>0.60000000000000142</v>
      </c>
      <c r="AA107" s="3">
        <f t="shared" si="2"/>
        <v>0.59999999999999432</v>
      </c>
    </row>
    <row r="108" spans="2:27" x14ac:dyDescent="0.2">
      <c r="B108">
        <v>8</v>
      </c>
      <c r="C108" t="s">
        <v>6</v>
      </c>
      <c r="D108" s="3">
        <f t="shared" si="1"/>
        <v>20.6</v>
      </c>
      <c r="E108" s="3">
        <f t="shared" si="2"/>
        <v>21.900000000000006</v>
      </c>
      <c r="F108" s="3">
        <f t="shared" si="2"/>
        <v>22.800000000000004</v>
      </c>
      <c r="G108" s="3">
        <f t="shared" si="2"/>
        <v>24.6</v>
      </c>
      <c r="H108" s="3">
        <f t="shared" si="2"/>
        <v>25.900000000000006</v>
      </c>
      <c r="I108" s="3">
        <f t="shared" si="2"/>
        <v>26.700000000000003</v>
      </c>
      <c r="J108" s="3">
        <f t="shared" si="2"/>
        <v>27.099999999999994</v>
      </c>
      <c r="K108" s="3">
        <f t="shared" si="2"/>
        <v>25.299999999999997</v>
      </c>
      <c r="L108" s="3">
        <f t="shared" si="2"/>
        <v>20.699999999999996</v>
      </c>
      <c r="M108" s="3">
        <f t="shared" si="2"/>
        <v>15.799999999999997</v>
      </c>
      <c r="N108" s="3">
        <f t="shared" si="2"/>
        <v>8.7999999999999972</v>
      </c>
      <c r="O108" s="3">
        <f t="shared" si="2"/>
        <v>5.3999999999999915</v>
      </c>
      <c r="P108" s="3">
        <f t="shared" si="2"/>
        <v>-3.2999999999999972</v>
      </c>
      <c r="Q108" s="3">
        <f t="shared" si="2"/>
        <v>-8.7999999999999972</v>
      </c>
      <c r="R108" s="3">
        <f t="shared" si="2"/>
        <v>-7.6000000000000014</v>
      </c>
      <c r="S108" s="3">
        <f t="shared" si="2"/>
        <v>-4.1000000000000014</v>
      </c>
      <c r="T108" s="3">
        <f t="shared" si="2"/>
        <v>-3.1000000000000014</v>
      </c>
      <c r="U108" s="3">
        <f t="shared" si="2"/>
        <v>-6.1999999999999957</v>
      </c>
      <c r="V108" s="3">
        <f t="shared" si="2"/>
        <v>-8.3000000000000043</v>
      </c>
      <c r="W108" s="3">
        <f t="shared" si="2"/>
        <v>-4.7999999999999972</v>
      </c>
      <c r="X108" s="3">
        <f t="shared" si="2"/>
        <v>-2.1000000000000014</v>
      </c>
      <c r="Y108" s="3">
        <f t="shared" si="2"/>
        <v>-0.60000000000000142</v>
      </c>
      <c r="Z108" s="3">
        <f t="shared" si="2"/>
        <v>-0.70000000000000284</v>
      </c>
      <c r="AA108" s="3">
        <f t="shared" si="2"/>
        <v>-1.9000000000000057</v>
      </c>
    </row>
    <row r="109" spans="2:27" x14ac:dyDescent="0.2">
      <c r="C109" t="s">
        <v>7</v>
      </c>
      <c r="D109" s="3">
        <f t="shared" si="1"/>
        <v>20.099999999999994</v>
      </c>
      <c r="E109" s="3">
        <f t="shared" si="2"/>
        <v>20.500000000000007</v>
      </c>
      <c r="F109" s="3">
        <f t="shared" si="2"/>
        <v>21.200000000000003</v>
      </c>
      <c r="G109" s="3">
        <f t="shared" si="2"/>
        <v>21.400000000000006</v>
      </c>
      <c r="H109" s="3">
        <f t="shared" si="2"/>
        <v>22.699999999999996</v>
      </c>
      <c r="I109" s="3">
        <f t="shared" si="2"/>
        <v>24.699999999999996</v>
      </c>
      <c r="J109" s="3">
        <f t="shared" si="2"/>
        <v>25.1</v>
      </c>
      <c r="K109" s="3">
        <f t="shared" si="2"/>
        <v>24.300000000000004</v>
      </c>
      <c r="L109" s="3">
        <f t="shared" si="2"/>
        <v>19.700000000000003</v>
      </c>
      <c r="M109" s="3">
        <f t="shared" si="2"/>
        <v>15.500000000000007</v>
      </c>
      <c r="N109" s="3">
        <f t="shared" si="2"/>
        <v>8.8999999999999986</v>
      </c>
      <c r="O109" s="3">
        <f t="shared" si="2"/>
        <v>6.5</v>
      </c>
      <c r="P109" s="3">
        <f t="shared" si="2"/>
        <v>-2.8999999999999986</v>
      </c>
      <c r="Q109" s="3">
        <f t="shared" si="2"/>
        <v>-6.7000000000000028</v>
      </c>
      <c r="R109" s="3">
        <f t="shared" si="2"/>
        <v>-2.6000000000000014</v>
      </c>
      <c r="S109" s="3">
        <f t="shared" si="2"/>
        <v>-0.20000000000000284</v>
      </c>
      <c r="T109" s="3">
        <f t="shared" si="2"/>
        <v>-1.1000000000000014</v>
      </c>
      <c r="U109" s="3">
        <f t="shared" si="2"/>
        <v>-2</v>
      </c>
      <c r="V109" s="3">
        <f t="shared" si="2"/>
        <v>-1.6999999999999957</v>
      </c>
      <c r="W109" s="3">
        <f t="shared" si="2"/>
        <v>-1.1000000000000014</v>
      </c>
      <c r="X109" s="3">
        <f t="shared" si="2"/>
        <v>1.3999999999999986</v>
      </c>
      <c r="Y109" s="3">
        <f t="shared" si="2"/>
        <v>1.5999999999999943</v>
      </c>
      <c r="Z109" s="3">
        <f t="shared" si="2"/>
        <v>3.4000000000000057</v>
      </c>
      <c r="AA109" s="3">
        <f t="shared" si="2"/>
        <v>0.70000000000000284</v>
      </c>
    </row>
    <row r="110" spans="2:27" x14ac:dyDescent="0.2">
      <c r="B110">
        <v>9</v>
      </c>
      <c r="C110" t="s">
        <v>6</v>
      </c>
      <c r="D110" s="3">
        <f t="shared" si="1"/>
        <v>24.4</v>
      </c>
      <c r="E110" s="3">
        <f t="shared" si="2"/>
        <v>24.4</v>
      </c>
      <c r="F110" s="3">
        <f t="shared" si="2"/>
        <v>24.399999999999991</v>
      </c>
      <c r="G110" s="3">
        <f t="shared" si="2"/>
        <v>24.399999999999991</v>
      </c>
      <c r="H110" s="3">
        <f t="shared" si="2"/>
        <v>25.899999999999991</v>
      </c>
      <c r="I110" s="3">
        <f t="shared" si="2"/>
        <v>27.099999999999994</v>
      </c>
      <c r="J110" s="3">
        <f t="shared" si="2"/>
        <v>26.200000000000003</v>
      </c>
      <c r="K110" s="3">
        <f t="shared" si="2"/>
        <v>23.200000000000003</v>
      </c>
      <c r="L110" s="3">
        <f t="shared" si="2"/>
        <v>18.300000000000004</v>
      </c>
      <c r="M110" s="3">
        <f t="shared" si="2"/>
        <v>12.899999999999999</v>
      </c>
      <c r="N110" s="3">
        <f t="shared" si="2"/>
        <v>5.4000000000000057</v>
      </c>
      <c r="O110" s="3">
        <f t="shared" si="2"/>
        <v>1.1000000000000014</v>
      </c>
      <c r="P110" s="3">
        <f t="shared" si="2"/>
        <v>-6.1999999999999957</v>
      </c>
      <c r="Q110" s="3">
        <f t="shared" si="2"/>
        <v>-5.5</v>
      </c>
      <c r="R110" s="3">
        <f t="shared" si="2"/>
        <v>-2.1000000000000014</v>
      </c>
      <c r="S110" s="3">
        <f t="shared" si="2"/>
        <v>-1.8999999999999986</v>
      </c>
      <c r="T110" s="3">
        <f t="shared" si="2"/>
        <v>-2.8000000000000043</v>
      </c>
      <c r="U110" s="3">
        <f t="shared" si="2"/>
        <v>-3.1999999999999957</v>
      </c>
      <c r="V110" s="3">
        <f t="shared" si="2"/>
        <v>-4.5</v>
      </c>
      <c r="W110" s="3">
        <f t="shared" si="2"/>
        <v>-0.5</v>
      </c>
      <c r="X110" s="3">
        <f t="shared" si="2"/>
        <v>0</v>
      </c>
      <c r="Y110" s="3">
        <f t="shared" si="2"/>
        <v>-0.69999999999999574</v>
      </c>
      <c r="Z110" s="3">
        <f t="shared" si="2"/>
        <v>-1</v>
      </c>
      <c r="AA110" s="3">
        <f t="shared" si="2"/>
        <v>1.3000000000000043</v>
      </c>
    </row>
    <row r="111" spans="2:27" x14ac:dyDescent="0.2">
      <c r="C111" t="s">
        <v>7</v>
      </c>
      <c r="D111" s="3">
        <f t="shared" si="1"/>
        <v>22.900000000000006</v>
      </c>
      <c r="E111" s="3">
        <f t="shared" si="2"/>
        <v>22.9</v>
      </c>
      <c r="F111" s="3">
        <f t="shared" si="2"/>
        <v>22.9</v>
      </c>
      <c r="G111" s="3">
        <f t="shared" si="2"/>
        <v>22.900000000000006</v>
      </c>
      <c r="H111" s="3">
        <f t="shared" si="2"/>
        <v>23.199999999999996</v>
      </c>
      <c r="I111" s="3">
        <f t="shared" si="2"/>
        <v>24</v>
      </c>
      <c r="J111" s="3">
        <f t="shared" si="2"/>
        <v>23.599999999999994</v>
      </c>
      <c r="K111" s="3">
        <f t="shared" si="2"/>
        <v>20.700000000000003</v>
      </c>
      <c r="L111" s="3">
        <f t="shared" si="2"/>
        <v>17.200000000000003</v>
      </c>
      <c r="M111" s="3">
        <f t="shared" si="2"/>
        <v>11.699999999999996</v>
      </c>
      <c r="N111" s="3">
        <f t="shared" si="2"/>
        <v>5.8999999999999915</v>
      </c>
      <c r="O111" s="3">
        <f t="shared" si="2"/>
        <v>0.10000000000000142</v>
      </c>
      <c r="P111" s="3">
        <f t="shared" si="2"/>
        <v>-7.7000000000000028</v>
      </c>
      <c r="Q111" s="3">
        <f t="shared" si="2"/>
        <v>-6.5</v>
      </c>
      <c r="R111" s="3">
        <f t="shared" si="2"/>
        <v>-3</v>
      </c>
      <c r="S111" s="3">
        <f t="shared" si="2"/>
        <v>-1.3000000000000043</v>
      </c>
      <c r="T111" s="3">
        <f t="shared" si="2"/>
        <v>-1.7000000000000028</v>
      </c>
      <c r="U111" s="3">
        <f t="shared" si="2"/>
        <v>-3.8999999999999986</v>
      </c>
      <c r="V111" s="3">
        <f t="shared" si="2"/>
        <v>-1.3999999999999986</v>
      </c>
      <c r="W111" s="3">
        <f t="shared" si="2"/>
        <v>-0.39999999999999858</v>
      </c>
      <c r="X111" s="3">
        <f t="shared" si="2"/>
        <v>0.19999999999999574</v>
      </c>
      <c r="Y111" s="3">
        <f t="shared" si="2"/>
        <v>0.10000000000000142</v>
      </c>
      <c r="Z111" s="3">
        <f t="shared" si="2"/>
        <v>1.1999999999999957</v>
      </c>
      <c r="AA111" s="3">
        <f t="shared" si="2"/>
        <v>1.1000000000000014</v>
      </c>
    </row>
    <row r="112" spans="2:27" x14ac:dyDescent="0.2">
      <c r="B112">
        <v>10</v>
      </c>
      <c r="C112" t="s">
        <v>6</v>
      </c>
      <c r="D112" s="3">
        <f t="shared" si="1"/>
        <v>25.299999999999997</v>
      </c>
      <c r="E112" s="3">
        <f t="shared" si="2"/>
        <v>25.300000000000004</v>
      </c>
      <c r="F112" s="3">
        <f t="shared" si="2"/>
        <v>25.299999999999997</v>
      </c>
      <c r="G112" s="3">
        <f t="shared" si="2"/>
        <v>25.299999999999997</v>
      </c>
      <c r="H112" s="3">
        <f t="shared" si="2"/>
        <v>25.9</v>
      </c>
      <c r="I112" s="3">
        <f t="shared" si="2"/>
        <v>26.900000000000006</v>
      </c>
      <c r="J112" s="3">
        <f t="shared" si="2"/>
        <v>27.099999999999994</v>
      </c>
      <c r="K112" s="3">
        <f t="shared" si="2"/>
        <v>25.799999999999997</v>
      </c>
      <c r="L112" s="3">
        <f t="shared" si="2"/>
        <v>20.099999999999994</v>
      </c>
      <c r="M112" s="3">
        <f t="shared" si="2"/>
        <v>15.5</v>
      </c>
      <c r="N112" s="3">
        <f t="shared" si="2"/>
        <v>8.7999999999999972</v>
      </c>
      <c r="O112" s="3">
        <f t="shared" si="2"/>
        <v>5.2999999999999972</v>
      </c>
      <c r="P112" s="3">
        <f t="shared" si="2"/>
        <v>-3.4000000000000057</v>
      </c>
      <c r="Q112" s="3">
        <f t="shared" si="2"/>
        <v>-8.3999999999999986</v>
      </c>
      <c r="R112" s="3">
        <f t="shared" si="2"/>
        <v>-4.8000000000000043</v>
      </c>
      <c r="S112" s="3">
        <f t="shared" si="2"/>
        <v>-2.6999999999999957</v>
      </c>
      <c r="T112" s="3">
        <f t="shared" si="2"/>
        <v>-4.8999999999999986</v>
      </c>
      <c r="U112" s="3">
        <f t="shared" si="2"/>
        <v>-5</v>
      </c>
      <c r="V112" s="3">
        <f t="shared" si="2"/>
        <v>-4.1999999999999957</v>
      </c>
      <c r="W112" s="3">
        <f t="shared" si="2"/>
        <v>-2.5999999999999943</v>
      </c>
      <c r="X112" s="3">
        <f t="shared" si="2"/>
        <v>-0.29999999999999716</v>
      </c>
      <c r="Y112" s="3">
        <f t="shared" si="2"/>
        <v>-0.39999999999999858</v>
      </c>
      <c r="Z112" s="3">
        <f t="shared" si="2"/>
        <v>-0.59999999999999432</v>
      </c>
      <c r="AA112" s="3">
        <f t="shared" si="2"/>
        <v>-0.39999999999999858</v>
      </c>
    </row>
    <row r="113" spans="2:27" x14ac:dyDescent="0.2">
      <c r="C113" t="s">
        <v>7</v>
      </c>
      <c r="D113" s="3">
        <f t="shared" si="1"/>
        <v>21.9</v>
      </c>
      <c r="E113" s="3">
        <f t="shared" si="2"/>
        <v>21.900000000000006</v>
      </c>
      <c r="F113" s="3">
        <f t="shared" si="2"/>
        <v>21.899999999999991</v>
      </c>
      <c r="G113" s="3">
        <f t="shared" si="2"/>
        <v>21.900000000000006</v>
      </c>
      <c r="H113" s="3">
        <f t="shared" si="2"/>
        <v>22.9</v>
      </c>
      <c r="I113" s="3">
        <f t="shared" si="2"/>
        <v>24.300000000000004</v>
      </c>
      <c r="J113" s="3">
        <f t="shared" si="2"/>
        <v>24.4</v>
      </c>
      <c r="K113" s="3">
        <f t="shared" si="2"/>
        <v>23.100000000000009</v>
      </c>
      <c r="L113" s="3">
        <f t="shared" si="2"/>
        <v>17.799999999999997</v>
      </c>
      <c r="M113" s="3">
        <f t="shared" si="2"/>
        <v>14.300000000000004</v>
      </c>
      <c r="N113" s="3">
        <f t="shared" si="2"/>
        <v>8.7999999999999972</v>
      </c>
      <c r="O113" s="3">
        <f t="shared" si="2"/>
        <v>6.2999999999999972</v>
      </c>
      <c r="P113" s="3">
        <f t="shared" si="2"/>
        <v>-2.5</v>
      </c>
      <c r="Q113" s="3">
        <f t="shared" si="2"/>
        <v>-3.8999999999999986</v>
      </c>
      <c r="R113" s="3">
        <f t="shared" si="2"/>
        <v>1</v>
      </c>
      <c r="S113" s="3">
        <f t="shared" si="2"/>
        <v>3.2000000000000028</v>
      </c>
      <c r="T113" s="3">
        <f t="shared" si="2"/>
        <v>-0.29999999999999716</v>
      </c>
      <c r="U113" s="3">
        <f t="shared" si="2"/>
        <v>-2.8000000000000043</v>
      </c>
      <c r="V113" s="3">
        <f t="shared" si="2"/>
        <v>-2.5</v>
      </c>
      <c r="W113" s="3">
        <f t="shared" si="2"/>
        <v>-2.5</v>
      </c>
      <c r="X113" s="3">
        <f t="shared" si="2"/>
        <v>-0.30000000000000426</v>
      </c>
      <c r="Y113" s="3">
        <f t="shared" si="2"/>
        <v>-0.29999999999999716</v>
      </c>
      <c r="Z113" s="3">
        <f t="shared" si="2"/>
        <v>-0.70000000000000284</v>
      </c>
      <c r="AA113" s="3">
        <f t="shared" si="2"/>
        <v>0</v>
      </c>
    </row>
    <row r="114" spans="2:27" x14ac:dyDescent="0.2">
      <c r="B114">
        <v>11</v>
      </c>
      <c r="C114" t="s">
        <v>6</v>
      </c>
      <c r="D114" s="3">
        <f t="shared" si="1"/>
        <v>23.699999999999996</v>
      </c>
      <c r="E114" s="3">
        <f t="shared" si="2"/>
        <v>23.699999999999996</v>
      </c>
      <c r="F114" s="3">
        <f t="shared" si="2"/>
        <v>23.700000000000003</v>
      </c>
      <c r="G114" s="3">
        <f t="shared" si="2"/>
        <v>23.700000000000003</v>
      </c>
      <c r="H114" s="3">
        <f t="shared" si="2"/>
        <v>24.600000000000009</v>
      </c>
      <c r="I114" s="3">
        <f t="shared" si="2"/>
        <v>24.299999999999997</v>
      </c>
      <c r="J114" s="3">
        <f t="shared" si="2"/>
        <v>23.000000000000007</v>
      </c>
      <c r="K114" s="3">
        <f t="shared" si="2"/>
        <v>20.799999999999997</v>
      </c>
      <c r="L114" s="3">
        <f t="shared" si="2"/>
        <v>16.699999999999996</v>
      </c>
      <c r="M114" s="3">
        <f t="shared" si="2"/>
        <v>11.100000000000009</v>
      </c>
      <c r="N114" s="3">
        <f t="shared" si="2"/>
        <v>3.3999999999999915</v>
      </c>
      <c r="O114" s="3">
        <f t="shared" si="2"/>
        <v>-2.2000000000000028</v>
      </c>
      <c r="P114" s="3">
        <f t="shared" si="2"/>
        <v>-8</v>
      </c>
      <c r="Q114" s="3">
        <f t="shared" si="2"/>
        <v>-5.3999999999999986</v>
      </c>
      <c r="R114" s="3">
        <f t="shared" si="2"/>
        <v>-3</v>
      </c>
      <c r="S114" s="3">
        <f t="shared" si="2"/>
        <v>-1.7000000000000028</v>
      </c>
      <c r="T114" s="3">
        <f t="shared" si="2"/>
        <v>-9.9999999999994316E-2</v>
      </c>
      <c r="U114" s="3">
        <f t="shared" si="2"/>
        <v>0.19999999999999574</v>
      </c>
      <c r="V114" s="3">
        <f t="shared" si="2"/>
        <v>0.39999999999999858</v>
      </c>
      <c r="W114" s="3">
        <f t="shared" si="2"/>
        <v>-0.20000000000000284</v>
      </c>
      <c r="X114" s="3">
        <f t="shared" si="2"/>
        <v>0.29999999999999716</v>
      </c>
      <c r="Y114" s="3">
        <f t="shared" si="2"/>
        <v>-1.7999999999999972</v>
      </c>
      <c r="Z114" s="3">
        <f t="shared" si="2"/>
        <v>-0.60000000000000142</v>
      </c>
      <c r="AA114" s="3">
        <f t="shared" si="2"/>
        <v>0</v>
      </c>
    </row>
    <row r="115" spans="2:27" x14ac:dyDescent="0.2">
      <c r="C115" t="s">
        <v>7</v>
      </c>
      <c r="D115" s="3">
        <f t="shared" si="1"/>
        <v>24.300000000000004</v>
      </c>
      <c r="E115" s="3">
        <f t="shared" si="2"/>
        <v>24.300000000000004</v>
      </c>
      <c r="F115" s="3">
        <f t="shared" si="2"/>
        <v>24.299999999999997</v>
      </c>
      <c r="G115" s="3">
        <f t="shared" si="2"/>
        <v>24.299999999999997</v>
      </c>
      <c r="H115" s="3">
        <f t="shared" si="2"/>
        <v>25</v>
      </c>
      <c r="I115" s="3">
        <f t="shared" si="2"/>
        <v>26.200000000000003</v>
      </c>
      <c r="J115" s="3">
        <f t="shared" si="2"/>
        <v>24.9</v>
      </c>
      <c r="K115" s="3">
        <f t="shared" si="2"/>
        <v>23.400000000000006</v>
      </c>
      <c r="L115" s="3">
        <f t="shared" si="2"/>
        <v>17.899999999999991</v>
      </c>
      <c r="M115" s="3">
        <f t="shared" si="2"/>
        <v>12.5</v>
      </c>
      <c r="N115" s="3">
        <f t="shared" si="2"/>
        <v>5.2000000000000028</v>
      </c>
      <c r="O115" s="3">
        <f t="shared" si="2"/>
        <v>1.3999999999999986</v>
      </c>
      <c r="P115" s="3">
        <f t="shared" si="2"/>
        <v>-7.3999999999999986</v>
      </c>
      <c r="Q115" s="3">
        <f t="shared" si="2"/>
        <v>-6.3999999999999986</v>
      </c>
      <c r="R115" s="3">
        <f t="shared" si="2"/>
        <v>-3</v>
      </c>
      <c r="S115" s="3">
        <f t="shared" si="2"/>
        <v>-1.2000000000000028</v>
      </c>
      <c r="T115" s="3">
        <f t="shared" si="2"/>
        <v>0.20000000000000284</v>
      </c>
      <c r="U115" s="3">
        <f t="shared" si="2"/>
        <v>0</v>
      </c>
      <c r="V115" s="3">
        <f t="shared" si="2"/>
        <v>-0.5</v>
      </c>
      <c r="W115" s="3">
        <f t="shared" si="2"/>
        <v>-0.29999999999999716</v>
      </c>
      <c r="X115" s="3">
        <f t="shared" si="2"/>
        <v>-0.20000000000000284</v>
      </c>
      <c r="Y115" s="3">
        <f t="shared" si="2"/>
        <v>0.60000000000000142</v>
      </c>
      <c r="Z115" s="3">
        <f t="shared" si="2"/>
        <v>-0.5</v>
      </c>
      <c r="AA115" s="3">
        <f t="shared" si="2"/>
        <v>0.39999999999999858</v>
      </c>
    </row>
    <row r="116" spans="2:27" x14ac:dyDescent="0.2">
      <c r="B116">
        <v>12</v>
      </c>
      <c r="C116" t="s">
        <v>6</v>
      </c>
      <c r="D116" s="3">
        <f t="shared" si="1"/>
        <v>22</v>
      </c>
      <c r="E116" s="3">
        <f t="shared" si="2"/>
        <v>22</v>
      </c>
      <c r="F116" s="3">
        <f t="shared" si="2"/>
        <v>22</v>
      </c>
      <c r="G116" s="3">
        <f t="shared" si="2"/>
        <v>22</v>
      </c>
      <c r="H116" s="3">
        <f t="shared" si="2"/>
        <v>23.9</v>
      </c>
      <c r="I116" s="3">
        <f t="shared" si="2"/>
        <v>24.1</v>
      </c>
      <c r="J116" s="3">
        <f t="shared" si="2"/>
        <v>22.799999999999997</v>
      </c>
      <c r="K116" s="3">
        <f t="shared" si="2"/>
        <v>20.299999999999997</v>
      </c>
      <c r="L116" s="3">
        <f t="shared" si="2"/>
        <v>16.099999999999994</v>
      </c>
      <c r="M116" s="3">
        <f t="shared" si="2"/>
        <v>11.100000000000001</v>
      </c>
      <c r="N116" s="3">
        <f t="shared" si="2"/>
        <v>3</v>
      </c>
      <c r="O116" s="3">
        <f t="shared" si="2"/>
        <v>-1.8000000000000114</v>
      </c>
      <c r="P116" s="3">
        <f t="shared" si="2"/>
        <v>-6.2000000000000028</v>
      </c>
      <c r="Q116" s="3">
        <f t="shared" si="2"/>
        <v>-3.7999999999999972</v>
      </c>
      <c r="R116" s="3">
        <f t="shared" si="2"/>
        <v>-1.9000000000000057</v>
      </c>
      <c r="S116" s="3">
        <f t="shared" si="2"/>
        <v>-9.9999999999994316E-2</v>
      </c>
      <c r="T116" s="3">
        <f t="shared" si="2"/>
        <v>0.5</v>
      </c>
      <c r="U116" s="3">
        <f t="shared" si="2"/>
        <v>-4.0999999999999943</v>
      </c>
      <c r="V116" s="3">
        <f t="shared" si="2"/>
        <v>-3.7000000000000028</v>
      </c>
      <c r="W116" s="3">
        <f t="shared" si="2"/>
        <v>-1</v>
      </c>
      <c r="X116" s="3">
        <f t="shared" ref="E116:AA125" si="3">X76-X36</f>
        <v>0</v>
      </c>
      <c r="Y116" s="3">
        <f t="shared" si="3"/>
        <v>0.10000000000000142</v>
      </c>
      <c r="Z116" s="3">
        <f t="shared" si="3"/>
        <v>0.89999999999999858</v>
      </c>
      <c r="AA116" s="3">
        <f t="shared" si="3"/>
        <v>1.3999999999999986</v>
      </c>
    </row>
    <row r="117" spans="2:27" x14ac:dyDescent="0.2">
      <c r="C117" t="s">
        <v>7</v>
      </c>
      <c r="D117" s="3">
        <f t="shared" si="1"/>
        <v>23.599999999999994</v>
      </c>
      <c r="E117" s="3">
        <f t="shared" si="3"/>
        <v>23.599999999999994</v>
      </c>
      <c r="F117" s="3">
        <f t="shared" si="3"/>
        <v>23.6</v>
      </c>
      <c r="G117" s="3">
        <f t="shared" si="3"/>
        <v>23.599999999999994</v>
      </c>
      <c r="H117" s="3">
        <f t="shared" si="3"/>
        <v>25.999999999999993</v>
      </c>
      <c r="I117" s="3">
        <f t="shared" si="3"/>
        <v>26.700000000000003</v>
      </c>
      <c r="J117" s="3">
        <f t="shared" si="3"/>
        <v>25.200000000000003</v>
      </c>
      <c r="K117" s="3">
        <f t="shared" si="3"/>
        <v>22.900000000000006</v>
      </c>
      <c r="L117" s="3">
        <f t="shared" si="3"/>
        <v>18.000000000000007</v>
      </c>
      <c r="M117" s="3">
        <f t="shared" si="3"/>
        <v>12.899999999999991</v>
      </c>
      <c r="N117" s="3">
        <f t="shared" si="3"/>
        <v>5.3000000000000043</v>
      </c>
      <c r="O117" s="3">
        <f t="shared" si="3"/>
        <v>1.2000000000000028</v>
      </c>
      <c r="P117" s="3">
        <f t="shared" si="3"/>
        <v>-4.8999999999999986</v>
      </c>
      <c r="Q117" s="3">
        <f t="shared" si="3"/>
        <v>-4.1999999999999957</v>
      </c>
      <c r="R117" s="3">
        <f t="shared" si="3"/>
        <v>-1.7999999999999972</v>
      </c>
      <c r="S117" s="3">
        <f t="shared" si="3"/>
        <v>0.20000000000000284</v>
      </c>
      <c r="T117" s="3">
        <f t="shared" si="3"/>
        <v>-0.79999999999999716</v>
      </c>
      <c r="U117" s="3">
        <f t="shared" si="3"/>
        <v>-6</v>
      </c>
      <c r="V117" s="3">
        <f t="shared" si="3"/>
        <v>-5.2000000000000028</v>
      </c>
      <c r="W117" s="3">
        <f t="shared" si="3"/>
        <v>-0.39999999999999858</v>
      </c>
      <c r="X117" s="3">
        <f t="shared" si="3"/>
        <v>-0.20000000000000284</v>
      </c>
      <c r="Y117" s="3">
        <f t="shared" si="3"/>
        <v>1</v>
      </c>
      <c r="Z117" s="3">
        <f t="shared" si="3"/>
        <v>0.29999999999999716</v>
      </c>
      <c r="AA117" s="3">
        <f t="shared" si="3"/>
        <v>0.69999999999999574</v>
      </c>
    </row>
    <row r="118" spans="2:27" x14ac:dyDescent="0.2">
      <c r="B118">
        <v>13</v>
      </c>
      <c r="C118" t="s">
        <v>6</v>
      </c>
      <c r="D118" s="3">
        <f t="shared" si="1"/>
        <v>23.800000000000004</v>
      </c>
      <c r="E118" s="3">
        <f t="shared" si="3"/>
        <v>23.800000000000004</v>
      </c>
      <c r="F118" s="3">
        <f t="shared" si="3"/>
        <v>23.799999999999997</v>
      </c>
      <c r="G118" s="3">
        <f t="shared" si="3"/>
        <v>23.800000000000004</v>
      </c>
      <c r="H118" s="3">
        <f t="shared" si="3"/>
        <v>25.1</v>
      </c>
      <c r="I118" s="3">
        <f t="shared" si="3"/>
        <v>24.900000000000006</v>
      </c>
      <c r="J118" s="3">
        <f t="shared" si="3"/>
        <v>24.199999999999996</v>
      </c>
      <c r="K118" s="3">
        <f t="shared" si="3"/>
        <v>21.900000000000006</v>
      </c>
      <c r="L118" s="3">
        <f t="shared" si="3"/>
        <v>16.999999999999993</v>
      </c>
      <c r="M118" s="3">
        <f t="shared" si="3"/>
        <v>11.799999999999997</v>
      </c>
      <c r="N118" s="3">
        <f t="shared" si="3"/>
        <v>4.5999999999999943</v>
      </c>
      <c r="O118" s="3">
        <f t="shared" si="3"/>
        <v>-1.2000000000000028</v>
      </c>
      <c r="P118" s="3">
        <f t="shared" si="3"/>
        <v>-6.7999999999999972</v>
      </c>
      <c r="Q118" s="3">
        <f t="shared" si="3"/>
        <v>-5.6000000000000014</v>
      </c>
      <c r="R118" s="3">
        <f t="shared" si="3"/>
        <v>-2.3000000000000043</v>
      </c>
      <c r="S118" s="3">
        <f t="shared" si="3"/>
        <v>-1.2000000000000028</v>
      </c>
      <c r="T118" s="3">
        <f t="shared" si="3"/>
        <v>-0.10000000000000142</v>
      </c>
      <c r="U118" s="3">
        <f t="shared" si="3"/>
        <v>-1.4000000000000057</v>
      </c>
      <c r="V118" s="3">
        <f t="shared" si="3"/>
        <v>-2.5999999999999943</v>
      </c>
      <c r="W118" s="3">
        <f t="shared" si="3"/>
        <v>-0.29999999999999716</v>
      </c>
      <c r="X118" s="3">
        <f t="shared" si="3"/>
        <v>2</v>
      </c>
      <c r="Y118" s="3">
        <f t="shared" si="3"/>
        <v>2.2999999999999972</v>
      </c>
      <c r="Z118" s="3">
        <f t="shared" si="3"/>
        <v>-0.10000000000000142</v>
      </c>
      <c r="AA118" s="3">
        <f t="shared" si="3"/>
        <v>-0.30000000000000426</v>
      </c>
    </row>
    <row r="119" spans="2:27" x14ac:dyDescent="0.2">
      <c r="C119" t="s">
        <v>7</v>
      </c>
      <c r="D119" s="3">
        <f t="shared" si="1"/>
        <v>23.199999999999996</v>
      </c>
      <c r="E119" s="3">
        <f t="shared" si="3"/>
        <v>23.200000000000003</v>
      </c>
      <c r="F119" s="3">
        <f t="shared" si="3"/>
        <v>23.199999999999996</v>
      </c>
      <c r="G119" s="3">
        <f t="shared" si="3"/>
        <v>23.199999999999996</v>
      </c>
      <c r="H119" s="3">
        <f t="shared" si="3"/>
        <v>24.299999999999997</v>
      </c>
      <c r="I119" s="3">
        <f t="shared" si="3"/>
        <v>23.900000000000006</v>
      </c>
      <c r="J119" s="3">
        <f t="shared" si="3"/>
        <v>23.5</v>
      </c>
      <c r="K119" s="3">
        <f t="shared" si="3"/>
        <v>20.9</v>
      </c>
      <c r="L119" s="3">
        <f t="shared" si="3"/>
        <v>16.800000000000004</v>
      </c>
      <c r="M119" s="3">
        <f t="shared" si="3"/>
        <v>12</v>
      </c>
      <c r="N119" s="3">
        <f t="shared" si="3"/>
        <v>4.8999999999999986</v>
      </c>
      <c r="O119" s="3">
        <f t="shared" si="3"/>
        <v>1.1999999999999957</v>
      </c>
      <c r="P119" s="3">
        <f t="shared" si="3"/>
        <v>-5.5</v>
      </c>
      <c r="Q119" s="3">
        <f t="shared" si="3"/>
        <v>-4.1999999999999957</v>
      </c>
      <c r="R119" s="3">
        <f t="shared" si="3"/>
        <v>-1.7000000000000028</v>
      </c>
      <c r="S119" s="3">
        <f t="shared" si="3"/>
        <v>-0.30000000000000426</v>
      </c>
      <c r="T119" s="3">
        <f t="shared" si="3"/>
        <v>0.60000000000000142</v>
      </c>
      <c r="U119" s="3">
        <f t="shared" si="3"/>
        <v>-1.5</v>
      </c>
      <c r="V119" s="3">
        <f t="shared" si="3"/>
        <v>-3.2000000000000028</v>
      </c>
      <c r="W119" s="3">
        <f t="shared" si="3"/>
        <v>-0.5</v>
      </c>
      <c r="X119" s="3">
        <f t="shared" si="3"/>
        <v>0.80000000000000426</v>
      </c>
      <c r="Y119" s="3">
        <f t="shared" si="3"/>
        <v>0.10000000000000142</v>
      </c>
      <c r="Z119" s="3">
        <f t="shared" si="3"/>
        <v>-1</v>
      </c>
      <c r="AA119" s="3">
        <f t="shared" si="3"/>
        <v>0.69999999999999574</v>
      </c>
    </row>
    <row r="120" spans="2:27" x14ac:dyDescent="0.2">
      <c r="B120">
        <v>14</v>
      </c>
      <c r="C120" t="s">
        <v>6</v>
      </c>
      <c r="D120" s="3">
        <f t="shared" si="1"/>
        <v>23.800000000000004</v>
      </c>
      <c r="E120" s="3">
        <f t="shared" si="3"/>
        <v>23.800000000000004</v>
      </c>
      <c r="F120" s="3">
        <f t="shared" si="3"/>
        <v>23.799999999999997</v>
      </c>
      <c r="G120" s="3">
        <f t="shared" si="3"/>
        <v>23.799999999999997</v>
      </c>
      <c r="H120" s="3">
        <f t="shared" si="3"/>
        <v>25.800000000000004</v>
      </c>
      <c r="I120" s="3">
        <f t="shared" si="3"/>
        <v>26.100000000000009</v>
      </c>
      <c r="J120" s="3">
        <f t="shared" si="3"/>
        <v>25.499999999999993</v>
      </c>
      <c r="K120" s="3">
        <f t="shared" si="3"/>
        <v>23.4</v>
      </c>
      <c r="L120" s="3">
        <f t="shared" si="3"/>
        <v>17.600000000000009</v>
      </c>
      <c r="M120" s="3">
        <f t="shared" si="3"/>
        <v>13.399999999999991</v>
      </c>
      <c r="N120" s="3">
        <f t="shared" si="3"/>
        <v>5.9000000000000057</v>
      </c>
      <c r="O120" s="3">
        <f t="shared" si="3"/>
        <v>1.5999999999999943</v>
      </c>
      <c r="P120" s="3">
        <f t="shared" si="3"/>
        <v>-4.2999999999999972</v>
      </c>
      <c r="Q120" s="3">
        <f t="shared" si="3"/>
        <v>-5.1999999999999957</v>
      </c>
      <c r="R120" s="3">
        <f t="shared" si="3"/>
        <v>-2.3000000000000043</v>
      </c>
      <c r="S120" s="3">
        <f t="shared" si="3"/>
        <v>-1.1999999999999957</v>
      </c>
      <c r="T120" s="3">
        <f t="shared" si="3"/>
        <v>-3.1000000000000014</v>
      </c>
      <c r="U120" s="3">
        <f t="shared" si="3"/>
        <v>-7.3000000000000043</v>
      </c>
      <c r="V120" s="3">
        <f t="shared" si="3"/>
        <v>-3.5</v>
      </c>
      <c r="W120" s="3">
        <f t="shared" si="3"/>
        <v>-1.6000000000000014</v>
      </c>
      <c r="X120" s="3">
        <f t="shared" si="3"/>
        <v>0.30000000000000426</v>
      </c>
      <c r="Y120" s="3">
        <f t="shared" si="3"/>
        <v>-1.3000000000000043</v>
      </c>
      <c r="Z120" s="3">
        <f t="shared" si="3"/>
        <v>0.39999999999999858</v>
      </c>
      <c r="AA120" s="3">
        <f t="shared" si="3"/>
        <v>0.60000000000000142</v>
      </c>
    </row>
    <row r="121" spans="2:27" x14ac:dyDescent="0.2">
      <c r="C121" t="s">
        <v>7</v>
      </c>
      <c r="D121" s="3">
        <f t="shared" si="1"/>
        <v>21.5</v>
      </c>
      <c r="E121" s="3">
        <f t="shared" si="3"/>
        <v>21.499999999999993</v>
      </c>
      <c r="F121" s="3">
        <f t="shared" si="3"/>
        <v>21.500000000000007</v>
      </c>
      <c r="G121" s="3">
        <f t="shared" si="3"/>
        <v>21.5</v>
      </c>
      <c r="H121" s="3">
        <f t="shared" si="3"/>
        <v>23.5</v>
      </c>
      <c r="I121" s="3">
        <f t="shared" si="3"/>
        <v>24.6</v>
      </c>
      <c r="J121" s="3">
        <f t="shared" si="3"/>
        <v>25.1</v>
      </c>
      <c r="K121" s="3">
        <f t="shared" si="3"/>
        <v>23.299999999999997</v>
      </c>
      <c r="L121" s="3">
        <f t="shared" si="3"/>
        <v>19.200000000000003</v>
      </c>
      <c r="M121" s="3">
        <f t="shared" si="3"/>
        <v>13.899999999999999</v>
      </c>
      <c r="N121" s="3">
        <f t="shared" si="3"/>
        <v>6.9000000000000057</v>
      </c>
      <c r="O121" s="3">
        <f t="shared" si="3"/>
        <v>3</v>
      </c>
      <c r="P121" s="3">
        <f t="shared" si="3"/>
        <v>-3.5</v>
      </c>
      <c r="Q121" s="3">
        <f t="shared" si="3"/>
        <v>-3.6000000000000014</v>
      </c>
      <c r="R121" s="3">
        <f t="shared" si="3"/>
        <v>-0.5</v>
      </c>
      <c r="S121" s="3">
        <f t="shared" si="3"/>
        <v>1.6999999999999957</v>
      </c>
      <c r="T121" s="3">
        <f t="shared" si="3"/>
        <v>0.39999999999999858</v>
      </c>
      <c r="U121" s="3">
        <f t="shared" si="3"/>
        <v>-6.1999999999999957</v>
      </c>
      <c r="V121" s="3">
        <f t="shared" si="3"/>
        <v>-4</v>
      </c>
      <c r="W121" s="3">
        <f t="shared" si="3"/>
        <v>-3.6000000000000014</v>
      </c>
      <c r="X121" s="3">
        <f t="shared" si="3"/>
        <v>0</v>
      </c>
      <c r="Y121" s="3">
        <f t="shared" si="3"/>
        <v>0.19999999999999574</v>
      </c>
      <c r="Z121" s="3">
        <f t="shared" si="3"/>
        <v>-1.6000000000000014</v>
      </c>
      <c r="AA121" s="3">
        <f t="shared" si="3"/>
        <v>0.69999999999999574</v>
      </c>
    </row>
    <row r="122" spans="2:27" x14ac:dyDescent="0.2">
      <c r="B122">
        <v>15</v>
      </c>
      <c r="C122" t="s">
        <v>6</v>
      </c>
      <c r="D122" s="3">
        <f t="shared" si="1"/>
        <v>24.299999999999997</v>
      </c>
      <c r="E122" s="3">
        <f t="shared" si="3"/>
        <v>24.299999999999997</v>
      </c>
      <c r="F122" s="3">
        <f t="shared" si="3"/>
        <v>24.299999999999997</v>
      </c>
      <c r="G122" s="3">
        <f t="shared" si="3"/>
        <v>24.299999999999997</v>
      </c>
      <c r="H122" s="3">
        <f t="shared" si="3"/>
        <v>24.200000000000003</v>
      </c>
      <c r="I122" s="3">
        <f t="shared" si="3"/>
        <v>24.6</v>
      </c>
      <c r="J122" s="3">
        <f t="shared" si="3"/>
        <v>23.900000000000006</v>
      </c>
      <c r="K122" s="3">
        <f t="shared" si="3"/>
        <v>22.499999999999993</v>
      </c>
      <c r="L122" s="3">
        <f t="shared" si="3"/>
        <v>18.600000000000001</v>
      </c>
      <c r="M122" s="3">
        <f t="shared" si="3"/>
        <v>12.700000000000003</v>
      </c>
      <c r="N122" s="3">
        <f t="shared" si="3"/>
        <v>4.2000000000000028</v>
      </c>
      <c r="O122" s="3">
        <f t="shared" si="3"/>
        <v>-0.20000000000000284</v>
      </c>
      <c r="P122" s="3">
        <f t="shared" si="3"/>
        <v>-6.7999999999999972</v>
      </c>
      <c r="Q122" s="3">
        <f t="shared" si="3"/>
        <v>-4.2000000000000028</v>
      </c>
      <c r="R122" s="3">
        <f t="shared" si="3"/>
        <v>-1.6000000000000014</v>
      </c>
      <c r="S122" s="3">
        <f t="shared" si="3"/>
        <v>0</v>
      </c>
      <c r="T122" s="3">
        <f t="shared" si="3"/>
        <v>-0.79999999999999716</v>
      </c>
      <c r="U122" s="3">
        <f t="shared" si="3"/>
        <v>-4.1000000000000014</v>
      </c>
      <c r="V122" s="3">
        <f t="shared" si="3"/>
        <v>-0.89999999999999858</v>
      </c>
      <c r="W122" s="3">
        <f t="shared" si="3"/>
        <v>-0.79999999999999716</v>
      </c>
      <c r="X122" s="3">
        <f t="shared" si="3"/>
        <v>0.29999999999999716</v>
      </c>
      <c r="Y122" s="3">
        <f t="shared" si="3"/>
        <v>0.70000000000000284</v>
      </c>
      <c r="Z122" s="3">
        <f t="shared" si="3"/>
        <v>1</v>
      </c>
      <c r="AA122" s="3">
        <f t="shared" si="3"/>
        <v>1.2000000000000028</v>
      </c>
    </row>
    <row r="123" spans="2:27" x14ac:dyDescent="0.2">
      <c r="C123" t="s">
        <v>7</v>
      </c>
      <c r="D123" s="3">
        <f t="shared" si="1"/>
        <v>24.5</v>
      </c>
      <c r="E123" s="3">
        <f t="shared" si="3"/>
        <v>24.500000000000007</v>
      </c>
      <c r="F123" s="3">
        <f t="shared" si="3"/>
        <v>24.5</v>
      </c>
      <c r="G123" s="3">
        <f t="shared" si="3"/>
        <v>24.499999999999993</v>
      </c>
      <c r="H123" s="3">
        <f t="shared" si="3"/>
        <v>25.299999999999997</v>
      </c>
      <c r="I123" s="3">
        <f t="shared" si="3"/>
        <v>25.5</v>
      </c>
      <c r="J123" s="3">
        <f t="shared" si="3"/>
        <v>24.5</v>
      </c>
      <c r="K123" s="3">
        <f t="shared" si="3"/>
        <v>22.6</v>
      </c>
      <c r="L123" s="3">
        <f t="shared" si="3"/>
        <v>17.700000000000003</v>
      </c>
      <c r="M123" s="3">
        <f t="shared" si="3"/>
        <v>12.400000000000006</v>
      </c>
      <c r="N123" s="3">
        <f t="shared" si="3"/>
        <v>5</v>
      </c>
      <c r="O123" s="3">
        <f t="shared" si="3"/>
        <v>2</v>
      </c>
      <c r="P123" s="3">
        <f t="shared" si="3"/>
        <v>-7.1999999999999957</v>
      </c>
      <c r="Q123" s="3">
        <f t="shared" si="3"/>
        <v>-6.3000000000000043</v>
      </c>
      <c r="R123" s="3">
        <f t="shared" si="3"/>
        <v>-2.2000000000000028</v>
      </c>
      <c r="S123" s="3">
        <f t="shared" si="3"/>
        <v>-1</v>
      </c>
      <c r="T123" s="3">
        <f t="shared" si="3"/>
        <v>-2.5</v>
      </c>
      <c r="U123" s="3">
        <f t="shared" si="3"/>
        <v>-6.8999999999999986</v>
      </c>
      <c r="V123" s="3">
        <f t="shared" si="3"/>
        <v>-3.1000000000000014</v>
      </c>
      <c r="W123" s="3">
        <f t="shared" si="3"/>
        <v>-0.89999999999999858</v>
      </c>
      <c r="X123" s="3">
        <f t="shared" si="3"/>
        <v>0</v>
      </c>
      <c r="Y123" s="3">
        <f t="shared" si="3"/>
        <v>-0.10000000000000142</v>
      </c>
      <c r="Z123" s="3">
        <f t="shared" si="3"/>
        <v>-0.5</v>
      </c>
      <c r="AA123" s="3">
        <f t="shared" si="3"/>
        <v>0.60000000000000142</v>
      </c>
    </row>
    <row r="124" spans="2:27" x14ac:dyDescent="0.2">
      <c r="B124">
        <v>16</v>
      </c>
      <c r="C124" t="s">
        <v>6</v>
      </c>
      <c r="D124" s="3">
        <f t="shared" si="1"/>
        <v>23.799999999999997</v>
      </c>
      <c r="E124" s="3">
        <f t="shared" si="3"/>
        <v>23.799999999999997</v>
      </c>
      <c r="F124" s="3">
        <f t="shared" si="3"/>
        <v>23.799999999999997</v>
      </c>
      <c r="G124" s="3">
        <f t="shared" si="3"/>
        <v>23.800000000000004</v>
      </c>
      <c r="H124" s="3">
        <f t="shared" si="3"/>
        <v>24.899999999999991</v>
      </c>
      <c r="I124" s="3">
        <f t="shared" si="3"/>
        <v>26.799999999999997</v>
      </c>
      <c r="J124" s="3">
        <f t="shared" si="3"/>
        <v>25.4</v>
      </c>
      <c r="K124" s="3">
        <f t="shared" si="3"/>
        <v>22.700000000000003</v>
      </c>
      <c r="L124" s="3">
        <f t="shared" si="3"/>
        <v>17.900000000000006</v>
      </c>
      <c r="M124" s="3">
        <f t="shared" si="3"/>
        <v>12.399999999999999</v>
      </c>
      <c r="N124" s="3">
        <f t="shared" si="3"/>
        <v>3.7999999999999972</v>
      </c>
      <c r="O124" s="3">
        <f t="shared" si="3"/>
        <v>0.10000000000000142</v>
      </c>
      <c r="P124" s="3">
        <f t="shared" si="3"/>
        <v>-6.7000000000000028</v>
      </c>
      <c r="Q124" s="3">
        <f t="shared" si="3"/>
        <v>-4.2999999999999972</v>
      </c>
      <c r="R124" s="3">
        <f t="shared" si="3"/>
        <v>-2.0999999999999943</v>
      </c>
      <c r="S124" s="3">
        <f t="shared" si="3"/>
        <v>-0.19999999999999574</v>
      </c>
      <c r="T124" s="3">
        <f t="shared" si="3"/>
        <v>9.9999999999994316E-2</v>
      </c>
      <c r="U124" s="3">
        <f t="shared" si="3"/>
        <v>-3.6000000000000014</v>
      </c>
      <c r="V124" s="3">
        <f t="shared" si="3"/>
        <v>-1.8999999999999986</v>
      </c>
      <c r="W124" s="3">
        <f t="shared" si="3"/>
        <v>0.30000000000000426</v>
      </c>
      <c r="X124" s="3">
        <f t="shared" si="3"/>
        <v>0.20000000000000284</v>
      </c>
      <c r="Y124" s="3">
        <f t="shared" si="3"/>
        <v>0.10000000000000142</v>
      </c>
      <c r="Z124" s="3">
        <f t="shared" si="3"/>
        <v>1</v>
      </c>
      <c r="AA124" s="3">
        <f t="shared" si="3"/>
        <v>1.6999999999999957</v>
      </c>
    </row>
    <row r="125" spans="2:27" x14ac:dyDescent="0.2">
      <c r="C125" t="s">
        <v>7</v>
      </c>
      <c r="D125" s="3">
        <f t="shared" si="1"/>
        <v>23.799999999999997</v>
      </c>
      <c r="E125" s="3">
        <f t="shared" si="3"/>
        <v>23.799999999999997</v>
      </c>
      <c r="F125" s="3">
        <f t="shared" si="3"/>
        <v>23.800000000000004</v>
      </c>
      <c r="G125" s="3">
        <f t="shared" si="3"/>
        <v>23.800000000000004</v>
      </c>
      <c r="H125" s="3">
        <f t="shared" si="3"/>
        <v>25.4</v>
      </c>
      <c r="I125" s="3">
        <f t="shared" si="3"/>
        <v>24.200000000000003</v>
      </c>
      <c r="J125" s="3">
        <f t="shared" si="3"/>
        <v>22.300000000000004</v>
      </c>
      <c r="K125" s="3">
        <f t="shared" si="3"/>
        <v>20.699999999999996</v>
      </c>
      <c r="L125" s="3">
        <f t="shared" si="3"/>
        <v>15.900000000000006</v>
      </c>
      <c r="M125" s="3">
        <f t="shared" si="3"/>
        <v>10.900000000000006</v>
      </c>
      <c r="N125" s="3">
        <f t="shared" si="3"/>
        <v>4.5</v>
      </c>
      <c r="O125" s="3">
        <f t="shared" si="3"/>
        <v>-0.39999999999999858</v>
      </c>
      <c r="P125" s="3">
        <f t="shared" si="3"/>
        <v>-6.6000000000000014</v>
      </c>
      <c r="Q125" s="3">
        <f t="shared" si="3"/>
        <v>-4.8000000000000043</v>
      </c>
      <c r="R125" s="3">
        <f t="shared" si="3"/>
        <v>-1.8999999999999986</v>
      </c>
      <c r="S125" s="3">
        <f t="shared" si="3"/>
        <v>-0.69999999999999574</v>
      </c>
      <c r="T125" s="3">
        <f t="shared" si="3"/>
        <v>-0.5</v>
      </c>
      <c r="U125" s="3">
        <f t="shared" si="3"/>
        <v>-6.2999999999999972</v>
      </c>
      <c r="V125" s="3">
        <f t="shared" si="3"/>
        <v>-3.3999999999999986</v>
      </c>
      <c r="W125" s="3">
        <f t="shared" si="3"/>
        <v>-0.29999999999999716</v>
      </c>
      <c r="X125" s="3">
        <f t="shared" si="3"/>
        <v>1.1000000000000014</v>
      </c>
      <c r="Y125" s="3">
        <f t="shared" si="3"/>
        <v>1</v>
      </c>
      <c r="Z125" s="3">
        <f t="shared" si="3"/>
        <v>0.20000000000000284</v>
      </c>
      <c r="AA125" s="3">
        <f t="shared" si="3"/>
        <v>1.3000000000000043</v>
      </c>
    </row>
    <row r="128" spans="2:27" ht="15" x14ac:dyDescent="0.25">
      <c r="B128" s="5" t="s">
        <v>13</v>
      </c>
    </row>
    <row r="130" spans="2:27" x14ac:dyDescent="0.2">
      <c r="C130" s="2" t="s">
        <v>3</v>
      </c>
      <c r="D130">
        <v>50</v>
      </c>
      <c r="E130">
        <v>63</v>
      </c>
      <c r="F130">
        <v>80</v>
      </c>
      <c r="G130">
        <v>100</v>
      </c>
      <c r="H130">
        <v>125</v>
      </c>
      <c r="I130">
        <v>160</v>
      </c>
      <c r="J130">
        <v>200</v>
      </c>
      <c r="K130">
        <v>250</v>
      </c>
      <c r="L130">
        <v>315</v>
      </c>
      <c r="M130">
        <v>400</v>
      </c>
      <c r="N130">
        <v>500</v>
      </c>
      <c r="O130">
        <v>630</v>
      </c>
      <c r="P130">
        <v>800</v>
      </c>
      <c r="Q130">
        <v>1000</v>
      </c>
      <c r="R130">
        <v>1250</v>
      </c>
      <c r="S130">
        <v>1600</v>
      </c>
      <c r="T130">
        <v>2000</v>
      </c>
      <c r="U130">
        <v>2500</v>
      </c>
      <c r="V130">
        <v>3150</v>
      </c>
      <c r="W130">
        <v>4000</v>
      </c>
      <c r="X130">
        <v>5000</v>
      </c>
      <c r="Y130">
        <v>6300</v>
      </c>
      <c r="Z130">
        <v>8000</v>
      </c>
      <c r="AA130">
        <v>10000</v>
      </c>
    </row>
    <row r="132" spans="2:27" x14ac:dyDescent="0.2">
      <c r="B132" t="s">
        <v>4</v>
      </c>
    </row>
    <row r="134" spans="2:27" x14ac:dyDescent="0.2">
      <c r="B134">
        <v>1</v>
      </c>
      <c r="D134" s="3">
        <f>IF(D94&lt;D95,D94,D95)</f>
        <v>17.300000000000004</v>
      </c>
      <c r="E134" s="3">
        <f t="shared" ref="E134:AA134" si="4">IF(E94&lt;E95,E94,E95)</f>
        <v>18.399999999999991</v>
      </c>
      <c r="F134" s="3">
        <f t="shared" si="4"/>
        <v>20.599999999999994</v>
      </c>
      <c r="G134" s="3">
        <f t="shared" si="4"/>
        <v>23.299999999999997</v>
      </c>
      <c r="H134" s="3">
        <f t="shared" si="4"/>
        <v>23.9</v>
      </c>
      <c r="I134" s="3">
        <f t="shared" si="4"/>
        <v>24.800000000000004</v>
      </c>
      <c r="J134" s="3">
        <f t="shared" si="4"/>
        <v>23.6</v>
      </c>
      <c r="K134" s="3">
        <f t="shared" si="4"/>
        <v>21.600000000000009</v>
      </c>
      <c r="L134" s="3">
        <f t="shared" si="4"/>
        <v>17</v>
      </c>
      <c r="M134" s="3">
        <f t="shared" si="4"/>
        <v>12.100000000000001</v>
      </c>
      <c r="N134" s="3">
        <f t="shared" si="4"/>
        <v>5.2000000000000028</v>
      </c>
      <c r="O134" s="3">
        <f t="shared" si="4"/>
        <v>-0.70000000000000284</v>
      </c>
      <c r="P134" s="3">
        <f t="shared" si="4"/>
        <v>-5.7000000000000028</v>
      </c>
      <c r="Q134" s="3">
        <f t="shared" si="4"/>
        <v>-4.5</v>
      </c>
      <c r="R134" s="3">
        <f t="shared" si="4"/>
        <v>-2</v>
      </c>
      <c r="S134" s="3">
        <f t="shared" si="4"/>
        <v>0.10000000000000142</v>
      </c>
      <c r="T134" s="3">
        <f t="shared" si="4"/>
        <v>-0.20000000000000284</v>
      </c>
      <c r="U134" s="3">
        <f t="shared" si="4"/>
        <v>-6.5</v>
      </c>
      <c r="V134" s="3">
        <f t="shared" si="4"/>
        <v>-4.3999999999999986</v>
      </c>
      <c r="W134" s="3">
        <f t="shared" si="4"/>
        <v>-1.2999999999999972</v>
      </c>
      <c r="X134" s="3">
        <f t="shared" si="4"/>
        <v>-0.19999999999999574</v>
      </c>
      <c r="Y134" s="3">
        <f t="shared" si="4"/>
        <v>0.20000000000000284</v>
      </c>
      <c r="Z134" s="3">
        <f t="shared" si="4"/>
        <v>-1</v>
      </c>
      <c r="AA134" s="3">
        <f t="shared" si="4"/>
        <v>-9.9999999999994316E-2</v>
      </c>
    </row>
    <row r="135" spans="2:27" x14ac:dyDescent="0.2">
      <c r="B135">
        <v>2</v>
      </c>
      <c r="D135" s="3">
        <f>IF(D96&lt;D97,D96,D97)</f>
        <v>17.5</v>
      </c>
      <c r="E135" s="3">
        <f t="shared" ref="E135:AA135" si="5">IF(E96&lt;E97,E96,E97)</f>
        <v>19.400000000000006</v>
      </c>
      <c r="F135" s="3">
        <f t="shared" si="5"/>
        <v>19.900000000000006</v>
      </c>
      <c r="G135" s="3">
        <f t="shared" si="5"/>
        <v>21.700000000000003</v>
      </c>
      <c r="H135" s="3">
        <f t="shared" si="5"/>
        <v>22.999999999999993</v>
      </c>
      <c r="I135" s="3">
        <f t="shared" si="5"/>
        <v>23.900000000000006</v>
      </c>
      <c r="J135" s="3">
        <f t="shared" si="5"/>
        <v>23.9</v>
      </c>
      <c r="K135" s="3">
        <f t="shared" si="5"/>
        <v>21.699999999999996</v>
      </c>
      <c r="L135" s="3">
        <f t="shared" si="5"/>
        <v>17.600000000000001</v>
      </c>
      <c r="M135" s="3">
        <f t="shared" si="5"/>
        <v>12.799999999999997</v>
      </c>
      <c r="N135" s="3">
        <f t="shared" si="5"/>
        <v>5.7000000000000028</v>
      </c>
      <c r="O135" s="3">
        <f t="shared" si="5"/>
        <v>0.79999999999999716</v>
      </c>
      <c r="P135" s="3">
        <f t="shared" si="5"/>
        <v>-6.7999999999999972</v>
      </c>
      <c r="Q135" s="3">
        <f t="shared" si="5"/>
        <v>-6.3999999999999986</v>
      </c>
      <c r="R135" s="3">
        <f t="shared" si="5"/>
        <v>-2.5999999999999943</v>
      </c>
      <c r="S135" s="3">
        <f t="shared" si="5"/>
        <v>-1.2000000000000028</v>
      </c>
      <c r="T135" s="3">
        <f t="shared" si="5"/>
        <v>-0.39999999999999858</v>
      </c>
      <c r="U135" s="3">
        <f t="shared" si="5"/>
        <v>-1.6000000000000014</v>
      </c>
      <c r="V135" s="3">
        <f t="shared" si="5"/>
        <v>-0.79999999999999716</v>
      </c>
      <c r="W135" s="3">
        <f t="shared" si="5"/>
        <v>0.80000000000000426</v>
      </c>
      <c r="X135" s="3">
        <f t="shared" si="5"/>
        <v>-0.40000000000000568</v>
      </c>
      <c r="Y135" s="3">
        <f t="shared" si="5"/>
        <v>-1.3000000000000043</v>
      </c>
      <c r="Z135" s="3">
        <f t="shared" si="5"/>
        <v>-1.8999999999999986</v>
      </c>
      <c r="AA135" s="3">
        <f t="shared" si="5"/>
        <v>0.69999999999999574</v>
      </c>
    </row>
    <row r="136" spans="2:27" x14ac:dyDescent="0.2">
      <c r="B136">
        <v>3</v>
      </c>
      <c r="D136" s="3">
        <f>IF(D98&lt;D99,D98,D99)</f>
        <v>17</v>
      </c>
      <c r="E136" s="3">
        <f t="shared" ref="E136:AA136" si="6">IF(E98&lt;E99,E98,E99)</f>
        <v>19.699999999999996</v>
      </c>
      <c r="F136" s="3">
        <f t="shared" si="6"/>
        <v>21.200000000000003</v>
      </c>
      <c r="G136" s="3">
        <f t="shared" si="6"/>
        <v>22</v>
      </c>
      <c r="H136" s="3">
        <f t="shared" si="6"/>
        <v>23.099999999999994</v>
      </c>
      <c r="I136" s="3">
        <f t="shared" si="6"/>
        <v>24.599999999999994</v>
      </c>
      <c r="J136" s="3">
        <f t="shared" si="6"/>
        <v>23.700000000000003</v>
      </c>
      <c r="K136" s="3">
        <f t="shared" si="6"/>
        <v>20.800000000000004</v>
      </c>
      <c r="L136" s="3">
        <f t="shared" si="6"/>
        <v>17</v>
      </c>
      <c r="M136" s="3">
        <f t="shared" si="6"/>
        <v>11.600000000000009</v>
      </c>
      <c r="N136" s="3">
        <f t="shared" si="6"/>
        <v>3.6000000000000085</v>
      </c>
      <c r="O136" s="3">
        <f t="shared" si="6"/>
        <v>-2</v>
      </c>
      <c r="P136" s="3">
        <f t="shared" si="6"/>
        <v>-7.0000000000000071</v>
      </c>
      <c r="Q136" s="3">
        <f t="shared" si="6"/>
        <v>-4.2000000000000028</v>
      </c>
      <c r="R136" s="3">
        <f t="shared" si="6"/>
        <v>-1.8999999999999986</v>
      </c>
      <c r="S136" s="3">
        <f t="shared" si="6"/>
        <v>-0.60000000000000142</v>
      </c>
      <c r="T136" s="3">
        <f t="shared" si="6"/>
        <v>-2.8999999999999986</v>
      </c>
      <c r="U136" s="3">
        <f t="shared" si="6"/>
        <v>-6.1999999999999957</v>
      </c>
      <c r="V136" s="3">
        <f t="shared" si="6"/>
        <v>-2.8000000000000043</v>
      </c>
      <c r="W136" s="3">
        <f t="shared" si="6"/>
        <v>0.19999999999999574</v>
      </c>
      <c r="X136" s="3">
        <f t="shared" si="6"/>
        <v>0.29999999999999716</v>
      </c>
      <c r="Y136" s="3">
        <f t="shared" si="6"/>
        <v>-1</v>
      </c>
      <c r="Z136" s="3">
        <f t="shared" si="6"/>
        <v>-0.60000000000000142</v>
      </c>
      <c r="AA136" s="3">
        <f t="shared" si="6"/>
        <v>0.60000000000000142</v>
      </c>
    </row>
    <row r="137" spans="2:27" x14ac:dyDescent="0.2">
      <c r="B137">
        <v>4</v>
      </c>
      <c r="D137" s="3">
        <f>IF(D100&lt;D101,D100,D101)</f>
        <v>17.400000000000006</v>
      </c>
      <c r="E137" s="3">
        <f t="shared" ref="E137:AA137" si="7">IF(E100&lt;E101,E100,E101)</f>
        <v>19.800000000000004</v>
      </c>
      <c r="F137" s="3">
        <f t="shared" si="7"/>
        <v>21.300000000000004</v>
      </c>
      <c r="G137" s="3">
        <f t="shared" si="7"/>
        <v>22.4</v>
      </c>
      <c r="H137" s="3">
        <f t="shared" si="7"/>
        <v>23.1</v>
      </c>
      <c r="I137" s="3">
        <f t="shared" si="7"/>
        <v>22.299999999999997</v>
      </c>
      <c r="J137" s="3">
        <f t="shared" si="7"/>
        <v>20.599999999999994</v>
      </c>
      <c r="K137" s="3">
        <f t="shared" si="7"/>
        <v>18.700000000000003</v>
      </c>
      <c r="L137" s="3">
        <f t="shared" si="7"/>
        <v>14.600000000000009</v>
      </c>
      <c r="M137" s="3">
        <f t="shared" si="7"/>
        <v>9.7000000000000028</v>
      </c>
      <c r="N137" s="3">
        <f t="shared" si="7"/>
        <v>2.2000000000000028</v>
      </c>
      <c r="O137" s="3">
        <f t="shared" si="7"/>
        <v>-2.6000000000000014</v>
      </c>
      <c r="P137" s="3">
        <f t="shared" si="7"/>
        <v>-6.2999999999999972</v>
      </c>
      <c r="Q137" s="3">
        <f t="shared" si="7"/>
        <v>-4.8999999999999986</v>
      </c>
      <c r="R137" s="3">
        <f t="shared" si="7"/>
        <v>-2.5</v>
      </c>
      <c r="S137" s="3">
        <f t="shared" si="7"/>
        <v>-1.3999999999999986</v>
      </c>
      <c r="T137" s="3">
        <f t="shared" si="7"/>
        <v>-0.5</v>
      </c>
      <c r="U137" s="3">
        <f t="shared" si="7"/>
        <v>-2.8999999999999986</v>
      </c>
      <c r="V137" s="3">
        <f t="shared" si="7"/>
        <v>-1.1000000000000014</v>
      </c>
      <c r="W137" s="3">
        <f t="shared" si="7"/>
        <v>-0.20000000000000284</v>
      </c>
      <c r="X137" s="3">
        <f t="shared" si="7"/>
        <v>0.20000000000000284</v>
      </c>
      <c r="Y137" s="3">
        <f t="shared" si="7"/>
        <v>0.10000000000000142</v>
      </c>
      <c r="Z137" s="3">
        <f t="shared" si="7"/>
        <v>0.19999999999999574</v>
      </c>
      <c r="AA137" s="3">
        <f t="shared" si="7"/>
        <v>1.1000000000000014</v>
      </c>
    </row>
    <row r="138" spans="2:27" x14ac:dyDescent="0.2">
      <c r="B138">
        <v>5</v>
      </c>
      <c r="D138" s="3">
        <f>IF(D102&lt;D103,D102,D103)</f>
        <v>19</v>
      </c>
      <c r="E138" s="3">
        <f t="shared" ref="E138:AA138" si="8">IF(E102&lt;E103,E102,E103)</f>
        <v>20.5</v>
      </c>
      <c r="F138" s="3">
        <f t="shared" si="8"/>
        <v>21.799999999999997</v>
      </c>
      <c r="G138" s="3">
        <f t="shared" si="8"/>
        <v>23.099999999999994</v>
      </c>
      <c r="H138" s="3">
        <f t="shared" si="8"/>
        <v>24.500000000000007</v>
      </c>
      <c r="I138" s="3">
        <f t="shared" si="8"/>
        <v>24.500000000000007</v>
      </c>
      <c r="J138" s="3">
        <f t="shared" si="8"/>
        <v>22.299999999999997</v>
      </c>
      <c r="K138" s="3">
        <f t="shared" si="8"/>
        <v>20.200000000000003</v>
      </c>
      <c r="L138" s="3">
        <f t="shared" si="8"/>
        <v>16.199999999999996</v>
      </c>
      <c r="M138" s="3">
        <f t="shared" si="8"/>
        <v>10.600000000000001</v>
      </c>
      <c r="N138" s="3">
        <f t="shared" si="8"/>
        <v>3.0999999999999943</v>
      </c>
      <c r="O138" s="3">
        <f t="shared" si="8"/>
        <v>-1.5</v>
      </c>
      <c r="P138" s="3">
        <f t="shared" si="8"/>
        <v>-5.8999999999999986</v>
      </c>
      <c r="Q138" s="3">
        <f t="shared" si="8"/>
        <v>-4.4000000000000057</v>
      </c>
      <c r="R138" s="3">
        <f t="shared" si="8"/>
        <v>-1.6000000000000014</v>
      </c>
      <c r="S138" s="3">
        <f t="shared" si="8"/>
        <v>-0.80000000000000426</v>
      </c>
      <c r="T138" s="3">
        <f t="shared" si="8"/>
        <v>-2.8999999999999986</v>
      </c>
      <c r="U138" s="3">
        <f t="shared" si="8"/>
        <v>-7.7000000000000028</v>
      </c>
      <c r="V138" s="3">
        <f t="shared" si="8"/>
        <v>-5.8000000000000043</v>
      </c>
      <c r="W138" s="3">
        <f t="shared" si="8"/>
        <v>-1.3999999999999986</v>
      </c>
      <c r="X138" s="3">
        <f t="shared" si="8"/>
        <v>0</v>
      </c>
      <c r="Y138" s="3">
        <f t="shared" si="8"/>
        <v>-0.60000000000000142</v>
      </c>
      <c r="Z138" s="3">
        <f t="shared" si="8"/>
        <v>0.30000000000000426</v>
      </c>
      <c r="AA138" s="3">
        <f t="shared" si="8"/>
        <v>-0.70000000000000284</v>
      </c>
    </row>
    <row r="139" spans="2:27" x14ac:dyDescent="0.2">
      <c r="B139">
        <v>6</v>
      </c>
      <c r="D139" s="3">
        <f>IF(D104&lt;D105,D104,D105)</f>
        <v>17.700000000000003</v>
      </c>
      <c r="E139" s="3">
        <f t="shared" ref="E139:AA139" si="9">IF(E104&lt;E105,E104,E105)</f>
        <v>18.800000000000004</v>
      </c>
      <c r="F139" s="3">
        <f t="shared" si="9"/>
        <v>20.399999999999999</v>
      </c>
      <c r="G139" s="3">
        <f t="shared" si="9"/>
        <v>23</v>
      </c>
      <c r="H139" s="3">
        <f t="shared" si="9"/>
        <v>24.4</v>
      </c>
      <c r="I139" s="3">
        <f t="shared" si="9"/>
        <v>25.299999999999997</v>
      </c>
      <c r="J139" s="3">
        <f t="shared" si="9"/>
        <v>24.299999999999997</v>
      </c>
      <c r="K139" s="3">
        <f t="shared" si="9"/>
        <v>20.799999999999997</v>
      </c>
      <c r="L139" s="3">
        <f t="shared" si="9"/>
        <v>16.399999999999991</v>
      </c>
      <c r="M139" s="3">
        <f t="shared" si="9"/>
        <v>10.599999999999994</v>
      </c>
      <c r="N139" s="3">
        <f t="shared" si="9"/>
        <v>3.9000000000000057</v>
      </c>
      <c r="O139" s="3">
        <f t="shared" si="9"/>
        <v>-1.6999999999999957</v>
      </c>
      <c r="P139" s="3">
        <f t="shared" si="9"/>
        <v>-6.2000000000000028</v>
      </c>
      <c r="Q139" s="3">
        <f t="shared" si="9"/>
        <v>-4.2999999999999972</v>
      </c>
      <c r="R139" s="3">
        <f t="shared" si="9"/>
        <v>-2</v>
      </c>
      <c r="S139" s="3">
        <f t="shared" si="9"/>
        <v>-1.2000000000000028</v>
      </c>
      <c r="T139" s="3">
        <f t="shared" si="9"/>
        <v>-2.5999999999999943</v>
      </c>
      <c r="U139" s="3">
        <f t="shared" si="9"/>
        <v>-5.0999999999999943</v>
      </c>
      <c r="V139" s="3">
        <f t="shared" si="9"/>
        <v>-3.8999999999999986</v>
      </c>
      <c r="W139" s="3">
        <f t="shared" si="9"/>
        <v>-0.40000000000000568</v>
      </c>
      <c r="X139" s="3">
        <f t="shared" si="9"/>
        <v>0.30000000000000426</v>
      </c>
      <c r="Y139" s="3">
        <f t="shared" si="9"/>
        <v>-0.10000000000000142</v>
      </c>
      <c r="Z139" s="3">
        <f t="shared" si="9"/>
        <v>-0.19999999999999574</v>
      </c>
      <c r="AA139" s="3">
        <f t="shared" si="9"/>
        <v>0.29999999999999716</v>
      </c>
    </row>
    <row r="140" spans="2:27" x14ac:dyDescent="0.2">
      <c r="B140">
        <v>7</v>
      </c>
      <c r="D140" s="3">
        <f>IF(D106&lt;D107,D106,D107)</f>
        <v>19.999999999999993</v>
      </c>
      <c r="E140" s="3">
        <f t="shared" ref="E140:AA140" si="10">IF(E106&lt;E107,E106,E107)</f>
        <v>21.700000000000003</v>
      </c>
      <c r="F140" s="3">
        <f t="shared" si="10"/>
        <v>22.799999999999997</v>
      </c>
      <c r="G140" s="3">
        <f t="shared" si="10"/>
        <v>23.200000000000003</v>
      </c>
      <c r="H140" s="3">
        <f t="shared" si="10"/>
        <v>24.4</v>
      </c>
      <c r="I140" s="3">
        <f t="shared" si="10"/>
        <v>24.099999999999994</v>
      </c>
      <c r="J140" s="3">
        <f t="shared" si="10"/>
        <v>24.200000000000003</v>
      </c>
      <c r="K140" s="3">
        <f t="shared" si="10"/>
        <v>22.200000000000003</v>
      </c>
      <c r="L140" s="3">
        <f t="shared" si="10"/>
        <v>17.300000000000004</v>
      </c>
      <c r="M140" s="3">
        <f t="shared" si="10"/>
        <v>12.499999999999993</v>
      </c>
      <c r="N140" s="3">
        <f t="shared" si="10"/>
        <v>4.7000000000000028</v>
      </c>
      <c r="O140" s="3">
        <f t="shared" si="10"/>
        <v>0.19999999999998863</v>
      </c>
      <c r="P140" s="3">
        <f t="shared" si="10"/>
        <v>-5.5</v>
      </c>
      <c r="Q140" s="3">
        <f t="shared" si="10"/>
        <v>-5.2000000000000028</v>
      </c>
      <c r="R140" s="3">
        <f t="shared" si="10"/>
        <v>-2.3999999999999986</v>
      </c>
      <c r="S140" s="3">
        <f t="shared" si="10"/>
        <v>-1.5</v>
      </c>
      <c r="T140" s="3">
        <f t="shared" si="10"/>
        <v>-5.1000000000000014</v>
      </c>
      <c r="U140" s="3">
        <f t="shared" si="10"/>
        <v>-8.7000000000000028</v>
      </c>
      <c r="V140" s="3">
        <f t="shared" si="10"/>
        <v>-6.6000000000000014</v>
      </c>
      <c r="W140" s="3">
        <f t="shared" si="10"/>
        <v>-1.5</v>
      </c>
      <c r="X140" s="3">
        <f t="shared" si="10"/>
        <v>-1.1000000000000014</v>
      </c>
      <c r="Y140" s="3">
        <f t="shared" si="10"/>
        <v>-1.6999999999999957</v>
      </c>
      <c r="Z140" s="3">
        <f t="shared" si="10"/>
        <v>-0.29999999999999716</v>
      </c>
      <c r="AA140" s="3">
        <f t="shared" si="10"/>
        <v>-0.39999999999999858</v>
      </c>
    </row>
    <row r="141" spans="2:27" x14ac:dyDescent="0.2">
      <c r="B141">
        <v>8</v>
      </c>
      <c r="D141" s="3">
        <f>IF(D108&lt;D109,D108,D109)</f>
        <v>20.099999999999994</v>
      </c>
      <c r="E141" s="3">
        <f t="shared" ref="E141:AA141" si="11">IF(E108&lt;E109,E108,E109)</f>
        <v>20.500000000000007</v>
      </c>
      <c r="F141" s="3">
        <f t="shared" si="11"/>
        <v>21.200000000000003</v>
      </c>
      <c r="G141" s="3">
        <f t="shared" si="11"/>
        <v>21.400000000000006</v>
      </c>
      <c r="H141" s="3">
        <f t="shared" si="11"/>
        <v>22.699999999999996</v>
      </c>
      <c r="I141" s="3">
        <f t="shared" si="11"/>
        <v>24.699999999999996</v>
      </c>
      <c r="J141" s="3">
        <f t="shared" si="11"/>
        <v>25.1</v>
      </c>
      <c r="K141" s="3">
        <f t="shared" si="11"/>
        <v>24.300000000000004</v>
      </c>
      <c r="L141" s="3">
        <f t="shared" si="11"/>
        <v>19.700000000000003</v>
      </c>
      <c r="M141" s="3">
        <f t="shared" si="11"/>
        <v>15.500000000000007</v>
      </c>
      <c r="N141" s="3">
        <f t="shared" si="11"/>
        <v>8.7999999999999972</v>
      </c>
      <c r="O141" s="3">
        <f t="shared" si="11"/>
        <v>5.3999999999999915</v>
      </c>
      <c r="P141" s="3">
        <f t="shared" si="11"/>
        <v>-3.2999999999999972</v>
      </c>
      <c r="Q141" s="3">
        <f t="shared" si="11"/>
        <v>-8.7999999999999972</v>
      </c>
      <c r="R141" s="3">
        <f t="shared" si="11"/>
        <v>-7.6000000000000014</v>
      </c>
      <c r="S141" s="3">
        <f t="shared" si="11"/>
        <v>-4.1000000000000014</v>
      </c>
      <c r="T141" s="3">
        <f t="shared" si="11"/>
        <v>-3.1000000000000014</v>
      </c>
      <c r="U141" s="3">
        <f t="shared" si="11"/>
        <v>-6.1999999999999957</v>
      </c>
      <c r="V141" s="3">
        <f t="shared" si="11"/>
        <v>-8.3000000000000043</v>
      </c>
      <c r="W141" s="3">
        <f t="shared" si="11"/>
        <v>-4.7999999999999972</v>
      </c>
      <c r="X141" s="3">
        <f t="shared" si="11"/>
        <v>-2.1000000000000014</v>
      </c>
      <c r="Y141" s="3">
        <f t="shared" si="11"/>
        <v>-0.60000000000000142</v>
      </c>
      <c r="Z141" s="3">
        <f t="shared" si="11"/>
        <v>-0.70000000000000284</v>
      </c>
      <c r="AA141" s="3">
        <f t="shared" si="11"/>
        <v>-1.9000000000000057</v>
      </c>
    </row>
    <row r="142" spans="2:27" x14ac:dyDescent="0.2">
      <c r="B142">
        <v>9</v>
      </c>
      <c r="D142" s="3">
        <f>IF(D110&lt;D111,D110,D111)</f>
        <v>22.900000000000006</v>
      </c>
      <c r="E142" s="3">
        <f t="shared" ref="E142:AA142" si="12">IF(E110&lt;E111,E110,E111)</f>
        <v>22.9</v>
      </c>
      <c r="F142" s="3">
        <f t="shared" si="12"/>
        <v>22.9</v>
      </c>
      <c r="G142" s="3">
        <f t="shared" si="12"/>
        <v>22.900000000000006</v>
      </c>
      <c r="H142" s="3">
        <f t="shared" si="12"/>
        <v>23.199999999999996</v>
      </c>
      <c r="I142" s="3">
        <f t="shared" si="12"/>
        <v>24</v>
      </c>
      <c r="J142" s="3">
        <f t="shared" si="12"/>
        <v>23.599999999999994</v>
      </c>
      <c r="K142" s="3">
        <f t="shared" si="12"/>
        <v>20.700000000000003</v>
      </c>
      <c r="L142" s="3">
        <f t="shared" si="12"/>
        <v>17.200000000000003</v>
      </c>
      <c r="M142" s="3">
        <f t="shared" si="12"/>
        <v>11.699999999999996</v>
      </c>
      <c r="N142" s="3">
        <f t="shared" si="12"/>
        <v>5.4000000000000057</v>
      </c>
      <c r="O142" s="3">
        <f t="shared" si="12"/>
        <v>0.10000000000000142</v>
      </c>
      <c r="P142" s="3">
        <f t="shared" si="12"/>
        <v>-7.7000000000000028</v>
      </c>
      <c r="Q142" s="3">
        <f t="shared" si="12"/>
        <v>-6.5</v>
      </c>
      <c r="R142" s="3">
        <f t="shared" si="12"/>
        <v>-3</v>
      </c>
      <c r="S142" s="3">
        <f t="shared" si="12"/>
        <v>-1.8999999999999986</v>
      </c>
      <c r="T142" s="3">
        <f t="shared" si="12"/>
        <v>-2.8000000000000043</v>
      </c>
      <c r="U142" s="3">
        <f t="shared" si="12"/>
        <v>-3.8999999999999986</v>
      </c>
      <c r="V142" s="3">
        <f t="shared" si="12"/>
        <v>-4.5</v>
      </c>
      <c r="W142" s="3">
        <f t="shared" si="12"/>
        <v>-0.5</v>
      </c>
      <c r="X142" s="3">
        <f t="shared" si="12"/>
        <v>0</v>
      </c>
      <c r="Y142" s="3">
        <f t="shared" si="12"/>
        <v>-0.69999999999999574</v>
      </c>
      <c r="Z142" s="3">
        <f t="shared" si="12"/>
        <v>-1</v>
      </c>
      <c r="AA142" s="3">
        <f t="shared" si="12"/>
        <v>1.1000000000000014</v>
      </c>
    </row>
    <row r="143" spans="2:27" x14ac:dyDescent="0.2">
      <c r="B143">
        <v>10</v>
      </c>
      <c r="D143" s="3">
        <f>IF(D112&lt;D113,D112,D113)</f>
        <v>21.9</v>
      </c>
      <c r="E143" s="3">
        <f t="shared" ref="E143:AA143" si="13">IF(E112&lt;E113,E112,E113)</f>
        <v>21.900000000000006</v>
      </c>
      <c r="F143" s="3">
        <f t="shared" si="13"/>
        <v>21.899999999999991</v>
      </c>
      <c r="G143" s="3">
        <f t="shared" si="13"/>
        <v>21.900000000000006</v>
      </c>
      <c r="H143" s="3">
        <f t="shared" si="13"/>
        <v>22.9</v>
      </c>
      <c r="I143" s="3">
        <f t="shared" si="13"/>
        <v>24.300000000000004</v>
      </c>
      <c r="J143" s="3">
        <f t="shared" si="13"/>
        <v>24.4</v>
      </c>
      <c r="K143" s="3">
        <f t="shared" si="13"/>
        <v>23.100000000000009</v>
      </c>
      <c r="L143" s="3">
        <f t="shared" si="13"/>
        <v>17.799999999999997</v>
      </c>
      <c r="M143" s="3">
        <f t="shared" si="13"/>
        <v>14.300000000000004</v>
      </c>
      <c r="N143" s="3">
        <f t="shared" si="13"/>
        <v>8.7999999999999972</v>
      </c>
      <c r="O143" s="3">
        <f t="shared" si="13"/>
        <v>5.2999999999999972</v>
      </c>
      <c r="P143" s="3">
        <f t="shared" si="13"/>
        <v>-3.4000000000000057</v>
      </c>
      <c r="Q143" s="3">
        <f t="shared" si="13"/>
        <v>-8.3999999999999986</v>
      </c>
      <c r="R143" s="3">
        <f t="shared" si="13"/>
        <v>-4.8000000000000043</v>
      </c>
      <c r="S143" s="3">
        <f t="shared" si="13"/>
        <v>-2.6999999999999957</v>
      </c>
      <c r="T143" s="3">
        <f t="shared" si="13"/>
        <v>-4.8999999999999986</v>
      </c>
      <c r="U143" s="3">
        <f t="shared" si="13"/>
        <v>-5</v>
      </c>
      <c r="V143" s="3">
        <f t="shared" si="13"/>
        <v>-4.1999999999999957</v>
      </c>
      <c r="W143" s="3">
        <f t="shared" si="13"/>
        <v>-2.5999999999999943</v>
      </c>
      <c r="X143" s="3">
        <f t="shared" si="13"/>
        <v>-0.30000000000000426</v>
      </c>
      <c r="Y143" s="3">
        <f t="shared" si="13"/>
        <v>-0.39999999999999858</v>
      </c>
      <c r="Z143" s="3">
        <f t="shared" si="13"/>
        <v>-0.70000000000000284</v>
      </c>
      <c r="AA143" s="3">
        <f t="shared" si="13"/>
        <v>-0.39999999999999858</v>
      </c>
    </row>
    <row r="144" spans="2:27" x14ac:dyDescent="0.2">
      <c r="B144">
        <v>11</v>
      </c>
      <c r="D144" s="3">
        <f>IF(D114&lt;D115,D114,D115)</f>
        <v>23.699999999999996</v>
      </c>
      <c r="E144" s="3">
        <f t="shared" ref="E144:AA144" si="14">IF(E114&lt;E115,E114,E115)</f>
        <v>23.699999999999996</v>
      </c>
      <c r="F144" s="3">
        <f t="shared" si="14"/>
        <v>23.700000000000003</v>
      </c>
      <c r="G144" s="3">
        <f t="shared" si="14"/>
        <v>23.700000000000003</v>
      </c>
      <c r="H144" s="3">
        <f t="shared" si="14"/>
        <v>24.600000000000009</v>
      </c>
      <c r="I144" s="3">
        <f t="shared" si="14"/>
        <v>24.299999999999997</v>
      </c>
      <c r="J144" s="3">
        <f t="shared" si="14"/>
        <v>23.000000000000007</v>
      </c>
      <c r="K144" s="3">
        <f t="shared" si="14"/>
        <v>20.799999999999997</v>
      </c>
      <c r="L144" s="3">
        <f t="shared" si="14"/>
        <v>16.699999999999996</v>
      </c>
      <c r="M144" s="3">
        <f t="shared" si="14"/>
        <v>11.100000000000009</v>
      </c>
      <c r="N144" s="3">
        <f t="shared" si="14"/>
        <v>3.3999999999999915</v>
      </c>
      <c r="O144" s="3">
        <f t="shared" si="14"/>
        <v>-2.2000000000000028</v>
      </c>
      <c r="P144" s="3">
        <f t="shared" si="14"/>
        <v>-8</v>
      </c>
      <c r="Q144" s="3">
        <f t="shared" si="14"/>
        <v>-6.3999999999999986</v>
      </c>
      <c r="R144" s="3">
        <f t="shared" si="14"/>
        <v>-3</v>
      </c>
      <c r="S144" s="3">
        <f t="shared" si="14"/>
        <v>-1.7000000000000028</v>
      </c>
      <c r="T144" s="3">
        <f t="shared" si="14"/>
        <v>-9.9999999999994316E-2</v>
      </c>
      <c r="U144" s="3">
        <f t="shared" si="14"/>
        <v>0</v>
      </c>
      <c r="V144" s="3">
        <f t="shared" si="14"/>
        <v>-0.5</v>
      </c>
      <c r="W144" s="3">
        <f t="shared" si="14"/>
        <v>-0.29999999999999716</v>
      </c>
      <c r="X144" s="3">
        <f t="shared" si="14"/>
        <v>-0.20000000000000284</v>
      </c>
      <c r="Y144" s="3">
        <f t="shared" si="14"/>
        <v>-1.7999999999999972</v>
      </c>
      <c r="Z144" s="3">
        <f t="shared" si="14"/>
        <v>-0.60000000000000142</v>
      </c>
      <c r="AA144" s="3">
        <f t="shared" si="14"/>
        <v>0</v>
      </c>
    </row>
    <row r="145" spans="2:27" x14ac:dyDescent="0.2">
      <c r="B145">
        <v>12</v>
      </c>
      <c r="D145" s="3">
        <f>IF(D116&lt;D117,D116,D117)</f>
        <v>22</v>
      </c>
      <c r="E145" s="3">
        <f t="shared" ref="E145:AA145" si="15">IF(E116&lt;E117,E116,E117)</f>
        <v>22</v>
      </c>
      <c r="F145" s="3">
        <f t="shared" si="15"/>
        <v>22</v>
      </c>
      <c r="G145" s="3">
        <f t="shared" si="15"/>
        <v>22</v>
      </c>
      <c r="H145" s="3">
        <f t="shared" si="15"/>
        <v>23.9</v>
      </c>
      <c r="I145" s="3">
        <f t="shared" si="15"/>
        <v>24.1</v>
      </c>
      <c r="J145" s="3">
        <f t="shared" si="15"/>
        <v>22.799999999999997</v>
      </c>
      <c r="K145" s="3">
        <f t="shared" si="15"/>
        <v>20.299999999999997</v>
      </c>
      <c r="L145" s="3">
        <f t="shared" si="15"/>
        <v>16.099999999999994</v>
      </c>
      <c r="M145" s="3">
        <f t="shared" si="15"/>
        <v>11.100000000000001</v>
      </c>
      <c r="N145" s="3">
        <f t="shared" si="15"/>
        <v>3</v>
      </c>
      <c r="O145" s="3">
        <f t="shared" si="15"/>
        <v>-1.8000000000000114</v>
      </c>
      <c r="P145" s="3">
        <f t="shared" si="15"/>
        <v>-6.2000000000000028</v>
      </c>
      <c r="Q145" s="3">
        <f t="shared" si="15"/>
        <v>-4.1999999999999957</v>
      </c>
      <c r="R145" s="3">
        <f t="shared" si="15"/>
        <v>-1.9000000000000057</v>
      </c>
      <c r="S145" s="3">
        <f t="shared" si="15"/>
        <v>-9.9999999999994316E-2</v>
      </c>
      <c r="T145" s="3">
        <f t="shared" si="15"/>
        <v>-0.79999999999999716</v>
      </c>
      <c r="U145" s="3">
        <f t="shared" si="15"/>
        <v>-6</v>
      </c>
      <c r="V145" s="3">
        <f t="shared" si="15"/>
        <v>-5.2000000000000028</v>
      </c>
      <c r="W145" s="3">
        <f t="shared" si="15"/>
        <v>-1</v>
      </c>
      <c r="X145" s="3">
        <f t="shared" si="15"/>
        <v>-0.20000000000000284</v>
      </c>
      <c r="Y145" s="3">
        <f t="shared" si="15"/>
        <v>0.10000000000000142</v>
      </c>
      <c r="Z145" s="3">
        <f t="shared" si="15"/>
        <v>0.29999999999999716</v>
      </c>
      <c r="AA145" s="3">
        <f t="shared" si="15"/>
        <v>0.69999999999999574</v>
      </c>
    </row>
    <row r="146" spans="2:27" x14ac:dyDescent="0.2">
      <c r="B146">
        <v>13</v>
      </c>
      <c r="D146" s="3">
        <f>IF(D118&lt;D119,D118,D119)</f>
        <v>23.199999999999996</v>
      </c>
      <c r="E146" s="3">
        <f t="shared" ref="E146:AA146" si="16">IF(E118&lt;E119,E118,E119)</f>
        <v>23.200000000000003</v>
      </c>
      <c r="F146" s="3">
        <f t="shared" si="16"/>
        <v>23.199999999999996</v>
      </c>
      <c r="G146" s="3">
        <f t="shared" si="16"/>
        <v>23.199999999999996</v>
      </c>
      <c r="H146" s="3">
        <f t="shared" si="16"/>
        <v>24.299999999999997</v>
      </c>
      <c r="I146" s="3">
        <f t="shared" si="16"/>
        <v>23.900000000000006</v>
      </c>
      <c r="J146" s="3">
        <f t="shared" si="16"/>
        <v>23.5</v>
      </c>
      <c r="K146" s="3">
        <f t="shared" si="16"/>
        <v>20.9</v>
      </c>
      <c r="L146" s="3">
        <f t="shared" si="16"/>
        <v>16.800000000000004</v>
      </c>
      <c r="M146" s="3">
        <f t="shared" si="16"/>
        <v>11.799999999999997</v>
      </c>
      <c r="N146" s="3">
        <f t="shared" si="16"/>
        <v>4.5999999999999943</v>
      </c>
      <c r="O146" s="3">
        <f t="shared" si="16"/>
        <v>-1.2000000000000028</v>
      </c>
      <c r="P146" s="3">
        <f t="shared" si="16"/>
        <v>-6.7999999999999972</v>
      </c>
      <c r="Q146" s="3">
        <f t="shared" si="16"/>
        <v>-5.6000000000000014</v>
      </c>
      <c r="R146" s="3">
        <f t="shared" si="16"/>
        <v>-2.3000000000000043</v>
      </c>
      <c r="S146" s="3">
        <f t="shared" si="16"/>
        <v>-1.2000000000000028</v>
      </c>
      <c r="T146" s="3">
        <f t="shared" si="16"/>
        <v>-0.10000000000000142</v>
      </c>
      <c r="U146" s="3">
        <f t="shared" si="16"/>
        <v>-1.5</v>
      </c>
      <c r="V146" s="3">
        <f t="shared" si="16"/>
        <v>-3.2000000000000028</v>
      </c>
      <c r="W146" s="3">
        <f t="shared" si="16"/>
        <v>-0.5</v>
      </c>
      <c r="X146" s="3">
        <f t="shared" si="16"/>
        <v>0.80000000000000426</v>
      </c>
      <c r="Y146" s="3">
        <f t="shared" si="16"/>
        <v>0.10000000000000142</v>
      </c>
      <c r="Z146" s="3">
        <f t="shared" si="16"/>
        <v>-1</v>
      </c>
      <c r="AA146" s="3">
        <f t="shared" si="16"/>
        <v>-0.30000000000000426</v>
      </c>
    </row>
    <row r="147" spans="2:27" x14ac:dyDescent="0.2">
      <c r="B147">
        <v>14</v>
      </c>
      <c r="D147" s="3">
        <f>IF(D120&lt;D121,D120,D121)</f>
        <v>21.5</v>
      </c>
      <c r="E147" s="3">
        <f t="shared" ref="E147:AA147" si="17">IF(E120&lt;E121,E120,E121)</f>
        <v>21.499999999999993</v>
      </c>
      <c r="F147" s="3">
        <f t="shared" si="17"/>
        <v>21.500000000000007</v>
      </c>
      <c r="G147" s="3">
        <f t="shared" si="17"/>
        <v>21.5</v>
      </c>
      <c r="H147" s="3">
        <f t="shared" si="17"/>
        <v>23.5</v>
      </c>
      <c r="I147" s="3">
        <f t="shared" si="17"/>
        <v>24.6</v>
      </c>
      <c r="J147" s="3">
        <f t="shared" si="17"/>
        <v>25.1</v>
      </c>
      <c r="K147" s="3">
        <f t="shared" si="17"/>
        <v>23.299999999999997</v>
      </c>
      <c r="L147" s="3">
        <f t="shared" si="17"/>
        <v>17.600000000000009</v>
      </c>
      <c r="M147" s="3">
        <f t="shared" si="17"/>
        <v>13.399999999999991</v>
      </c>
      <c r="N147" s="3">
        <f t="shared" si="17"/>
        <v>5.9000000000000057</v>
      </c>
      <c r="O147" s="3">
        <f t="shared" si="17"/>
        <v>1.5999999999999943</v>
      </c>
      <c r="P147" s="3">
        <f t="shared" si="17"/>
        <v>-4.2999999999999972</v>
      </c>
      <c r="Q147" s="3">
        <f t="shared" si="17"/>
        <v>-5.1999999999999957</v>
      </c>
      <c r="R147" s="3">
        <f t="shared" si="17"/>
        <v>-2.3000000000000043</v>
      </c>
      <c r="S147" s="3">
        <f t="shared" si="17"/>
        <v>-1.1999999999999957</v>
      </c>
      <c r="T147" s="3">
        <f t="shared" si="17"/>
        <v>-3.1000000000000014</v>
      </c>
      <c r="U147" s="3">
        <f t="shared" si="17"/>
        <v>-7.3000000000000043</v>
      </c>
      <c r="V147" s="3">
        <f t="shared" si="17"/>
        <v>-4</v>
      </c>
      <c r="W147" s="3">
        <f t="shared" si="17"/>
        <v>-3.6000000000000014</v>
      </c>
      <c r="X147" s="3">
        <f t="shared" si="17"/>
        <v>0</v>
      </c>
      <c r="Y147" s="3">
        <f t="shared" si="17"/>
        <v>-1.3000000000000043</v>
      </c>
      <c r="Z147" s="3">
        <f t="shared" si="17"/>
        <v>-1.6000000000000014</v>
      </c>
      <c r="AA147" s="3">
        <f t="shared" si="17"/>
        <v>0.60000000000000142</v>
      </c>
    </row>
    <row r="148" spans="2:27" x14ac:dyDescent="0.2">
      <c r="B148">
        <v>15</v>
      </c>
      <c r="D148" s="3">
        <f>IF(D122&lt;D123,D122,D123)</f>
        <v>24.299999999999997</v>
      </c>
      <c r="E148" s="3">
        <f t="shared" ref="E148:AA148" si="18">IF(E122&lt;E123,E122,E123)</f>
        <v>24.299999999999997</v>
      </c>
      <c r="F148" s="3">
        <f t="shared" si="18"/>
        <v>24.299999999999997</v>
      </c>
      <c r="G148" s="3">
        <f t="shared" si="18"/>
        <v>24.299999999999997</v>
      </c>
      <c r="H148" s="3">
        <f t="shared" si="18"/>
        <v>24.200000000000003</v>
      </c>
      <c r="I148" s="3">
        <f t="shared" si="18"/>
        <v>24.6</v>
      </c>
      <c r="J148" s="3">
        <f t="shared" si="18"/>
        <v>23.900000000000006</v>
      </c>
      <c r="K148" s="3">
        <f t="shared" si="18"/>
        <v>22.499999999999993</v>
      </c>
      <c r="L148" s="3">
        <f t="shared" si="18"/>
        <v>17.700000000000003</v>
      </c>
      <c r="M148" s="3">
        <f t="shared" si="18"/>
        <v>12.400000000000006</v>
      </c>
      <c r="N148" s="3">
        <f t="shared" si="18"/>
        <v>4.2000000000000028</v>
      </c>
      <c r="O148" s="3">
        <f t="shared" si="18"/>
        <v>-0.20000000000000284</v>
      </c>
      <c r="P148" s="3">
        <f t="shared" si="18"/>
        <v>-7.1999999999999957</v>
      </c>
      <c r="Q148" s="3">
        <f t="shared" si="18"/>
        <v>-6.3000000000000043</v>
      </c>
      <c r="R148" s="3">
        <f t="shared" si="18"/>
        <v>-2.2000000000000028</v>
      </c>
      <c r="S148" s="3">
        <f t="shared" si="18"/>
        <v>-1</v>
      </c>
      <c r="T148" s="3">
        <f t="shared" si="18"/>
        <v>-2.5</v>
      </c>
      <c r="U148" s="3">
        <f t="shared" si="18"/>
        <v>-6.8999999999999986</v>
      </c>
      <c r="V148" s="3">
        <f t="shared" si="18"/>
        <v>-3.1000000000000014</v>
      </c>
      <c r="W148" s="3">
        <f t="shared" si="18"/>
        <v>-0.89999999999999858</v>
      </c>
      <c r="X148" s="3">
        <f t="shared" si="18"/>
        <v>0</v>
      </c>
      <c r="Y148" s="3">
        <f t="shared" si="18"/>
        <v>-0.10000000000000142</v>
      </c>
      <c r="Z148" s="3">
        <f t="shared" si="18"/>
        <v>-0.5</v>
      </c>
      <c r="AA148" s="3">
        <f t="shared" si="18"/>
        <v>0.60000000000000142</v>
      </c>
    </row>
    <row r="149" spans="2:27" x14ac:dyDescent="0.2">
      <c r="B149">
        <v>16</v>
      </c>
      <c r="D149" s="3">
        <f>IF(D124&lt;D125,D124,D125)</f>
        <v>23.799999999999997</v>
      </c>
      <c r="E149" s="3">
        <f t="shared" ref="E149:AA149" si="19">IF(E124&lt;E125,E124,E125)</f>
        <v>23.799999999999997</v>
      </c>
      <c r="F149" s="3">
        <f t="shared" si="19"/>
        <v>23.800000000000004</v>
      </c>
      <c r="G149" s="3">
        <f t="shared" si="19"/>
        <v>23.800000000000004</v>
      </c>
      <c r="H149" s="3">
        <f t="shared" si="19"/>
        <v>24.899999999999991</v>
      </c>
      <c r="I149" s="3">
        <f t="shared" si="19"/>
        <v>24.200000000000003</v>
      </c>
      <c r="J149" s="3">
        <f t="shared" si="19"/>
        <v>22.300000000000004</v>
      </c>
      <c r="K149" s="3">
        <f t="shared" si="19"/>
        <v>20.699999999999996</v>
      </c>
      <c r="L149" s="3">
        <f t="shared" si="19"/>
        <v>15.900000000000006</v>
      </c>
      <c r="M149" s="3">
        <f t="shared" si="19"/>
        <v>10.900000000000006</v>
      </c>
      <c r="N149" s="3">
        <f t="shared" si="19"/>
        <v>3.7999999999999972</v>
      </c>
      <c r="O149" s="3">
        <f t="shared" si="19"/>
        <v>-0.39999999999999858</v>
      </c>
      <c r="P149" s="3">
        <f t="shared" si="19"/>
        <v>-6.7000000000000028</v>
      </c>
      <c r="Q149" s="3">
        <f t="shared" si="19"/>
        <v>-4.8000000000000043</v>
      </c>
      <c r="R149" s="3">
        <f t="shared" si="19"/>
        <v>-2.0999999999999943</v>
      </c>
      <c r="S149" s="3">
        <f t="shared" si="19"/>
        <v>-0.69999999999999574</v>
      </c>
      <c r="T149" s="3">
        <f t="shared" si="19"/>
        <v>-0.5</v>
      </c>
      <c r="U149" s="3">
        <f t="shared" si="19"/>
        <v>-6.2999999999999972</v>
      </c>
      <c r="V149" s="3">
        <f t="shared" si="19"/>
        <v>-3.3999999999999986</v>
      </c>
      <c r="W149" s="3">
        <f t="shared" si="19"/>
        <v>-0.29999999999999716</v>
      </c>
      <c r="X149" s="3">
        <f t="shared" si="19"/>
        <v>0.20000000000000284</v>
      </c>
      <c r="Y149" s="3">
        <f t="shared" si="19"/>
        <v>0.10000000000000142</v>
      </c>
      <c r="Z149" s="3">
        <f t="shared" si="19"/>
        <v>0.20000000000000284</v>
      </c>
      <c r="AA149" s="3">
        <f t="shared" si="19"/>
        <v>1.3000000000000043</v>
      </c>
    </row>
    <row r="152" spans="2:27" ht="15" x14ac:dyDescent="0.25">
      <c r="B152" s="5" t="s">
        <v>14</v>
      </c>
    </row>
    <row r="154" spans="2:27" x14ac:dyDescent="0.2">
      <c r="C154" s="2" t="s">
        <v>3</v>
      </c>
      <c r="D154">
        <v>63</v>
      </c>
      <c r="E154">
        <v>125</v>
      </c>
      <c r="F154">
        <v>250</v>
      </c>
      <c r="G154">
        <v>500</v>
      </c>
      <c r="H154">
        <v>1000</v>
      </c>
      <c r="I154">
        <v>2000</v>
      </c>
      <c r="J154">
        <v>4000</v>
      </c>
      <c r="K154">
        <v>8000</v>
      </c>
    </row>
    <row r="156" spans="2:27" x14ac:dyDescent="0.2">
      <c r="B156" t="s">
        <v>4</v>
      </c>
    </row>
    <row r="158" spans="2:27" x14ac:dyDescent="0.2">
      <c r="B158">
        <v>1</v>
      </c>
      <c r="D158" s="4">
        <v>11.7</v>
      </c>
      <c r="E158" s="4">
        <v>15.7</v>
      </c>
      <c r="F158" s="4">
        <v>8.6</v>
      </c>
      <c r="G158" s="4">
        <v>10.7</v>
      </c>
      <c r="H158" s="4">
        <v>25.6</v>
      </c>
      <c r="I158" s="4">
        <v>22.7</v>
      </c>
      <c r="J158" s="4">
        <v>43</v>
      </c>
      <c r="K158" s="4">
        <v>38</v>
      </c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2:27" x14ac:dyDescent="0.2">
      <c r="B159">
        <v>2</v>
      </c>
      <c r="D159" s="4">
        <v>12.7</v>
      </c>
      <c r="E159" s="4">
        <v>20.3</v>
      </c>
      <c r="F159" s="4">
        <v>15.7</v>
      </c>
      <c r="G159" s="4">
        <v>13.4</v>
      </c>
      <c r="H159" s="4">
        <v>23</v>
      </c>
      <c r="I159" s="4">
        <v>24.3</v>
      </c>
      <c r="J159" s="4">
        <v>36.700000000000003</v>
      </c>
      <c r="K159" s="4">
        <v>42</v>
      </c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2:27" x14ac:dyDescent="0.2">
      <c r="B160">
        <v>3</v>
      </c>
      <c r="D160" s="4">
        <v>21</v>
      </c>
      <c r="E160" s="4">
        <v>22.7</v>
      </c>
      <c r="F160" s="4">
        <v>17.7</v>
      </c>
      <c r="G160" s="4">
        <v>18</v>
      </c>
      <c r="H160" s="4">
        <v>27.4</v>
      </c>
      <c r="I160" s="4">
        <v>31</v>
      </c>
      <c r="J160" s="4">
        <v>36.299999999999997</v>
      </c>
      <c r="K160" s="4">
        <v>45</v>
      </c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2:27" x14ac:dyDescent="0.2">
      <c r="B161">
        <v>4</v>
      </c>
      <c r="D161" s="4">
        <v>21.6</v>
      </c>
      <c r="E161" s="4">
        <v>22</v>
      </c>
      <c r="F161" s="4">
        <v>21</v>
      </c>
      <c r="G161" s="4">
        <v>13.4</v>
      </c>
      <c r="H161" s="4">
        <v>24.7</v>
      </c>
      <c r="I161" s="4">
        <v>30.3</v>
      </c>
      <c r="J161" s="4">
        <v>36.299999999999997</v>
      </c>
      <c r="K161" s="4">
        <v>42.3</v>
      </c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2:27" x14ac:dyDescent="0.2">
      <c r="B162">
        <v>5</v>
      </c>
      <c r="D162" s="4">
        <v>10.6</v>
      </c>
      <c r="E162" s="4">
        <v>10</v>
      </c>
      <c r="F162" s="4">
        <v>11.7</v>
      </c>
      <c r="G162" s="4">
        <v>16</v>
      </c>
      <c r="H162" s="4">
        <v>24.6</v>
      </c>
      <c r="I162" s="4">
        <v>23.4</v>
      </c>
      <c r="J162" s="4">
        <v>38</v>
      </c>
      <c r="K162" s="4">
        <v>42.4</v>
      </c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2:27" x14ac:dyDescent="0.2">
      <c r="B163">
        <v>6</v>
      </c>
      <c r="D163" s="4">
        <v>12.3</v>
      </c>
      <c r="E163" s="4">
        <v>13.3</v>
      </c>
      <c r="F163" s="4">
        <v>12.3</v>
      </c>
      <c r="G163" s="4">
        <v>17.600000000000001</v>
      </c>
      <c r="H163" s="4">
        <v>30</v>
      </c>
      <c r="I163" s="4">
        <v>22.6</v>
      </c>
      <c r="J163" s="4">
        <v>39.299999999999997</v>
      </c>
      <c r="K163" s="4">
        <v>43.3</v>
      </c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2:27" x14ac:dyDescent="0.2">
      <c r="B164">
        <v>7</v>
      </c>
      <c r="D164" s="4">
        <v>11</v>
      </c>
      <c r="E164" s="4">
        <v>10</v>
      </c>
      <c r="F164" s="4">
        <v>10</v>
      </c>
      <c r="G164" s="4">
        <v>13.6</v>
      </c>
      <c r="H164" s="4">
        <v>24.3</v>
      </c>
      <c r="I164" s="4">
        <v>25.4</v>
      </c>
      <c r="J164" s="4">
        <v>36.299999999999997</v>
      </c>
      <c r="K164" s="4">
        <v>37.4</v>
      </c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2:27" x14ac:dyDescent="0.2">
      <c r="B165">
        <v>8</v>
      </c>
      <c r="D165" s="4">
        <v>16</v>
      </c>
      <c r="E165" s="4">
        <v>12</v>
      </c>
      <c r="F165" s="4">
        <v>11.3</v>
      </c>
      <c r="G165" s="4">
        <v>13</v>
      </c>
      <c r="H165" s="4">
        <v>28.7</v>
      </c>
      <c r="I165" s="4">
        <v>25.7</v>
      </c>
      <c r="J165" s="4">
        <v>38</v>
      </c>
      <c r="K165" s="4">
        <v>35</v>
      </c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2:27" x14ac:dyDescent="0.2">
      <c r="B166">
        <v>9</v>
      </c>
      <c r="D166" s="4">
        <v>11.4</v>
      </c>
      <c r="E166" s="4">
        <v>11.6</v>
      </c>
      <c r="F166" s="4">
        <v>11</v>
      </c>
      <c r="G166" s="4">
        <v>13.7</v>
      </c>
      <c r="H166" s="4">
        <v>29.3</v>
      </c>
      <c r="I166" s="4">
        <v>24.3</v>
      </c>
      <c r="J166" s="4">
        <v>42.7</v>
      </c>
      <c r="K166" s="4">
        <v>37.6</v>
      </c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2:27" x14ac:dyDescent="0.2">
      <c r="B167">
        <v>10</v>
      </c>
      <c r="D167" s="4">
        <v>12.7</v>
      </c>
      <c r="E167" s="4">
        <v>12</v>
      </c>
      <c r="F167" s="4">
        <v>8</v>
      </c>
      <c r="G167" s="4">
        <v>9</v>
      </c>
      <c r="H167" s="4">
        <v>32.700000000000003</v>
      </c>
      <c r="I167" s="4">
        <v>25.6</v>
      </c>
      <c r="J167" s="4">
        <v>37</v>
      </c>
      <c r="K167" s="4">
        <v>41</v>
      </c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2:27" x14ac:dyDescent="0.2">
      <c r="B168">
        <v>11</v>
      </c>
      <c r="D168" s="4">
        <v>14</v>
      </c>
      <c r="E168" s="4">
        <v>10.3</v>
      </c>
      <c r="F168" s="4">
        <v>7.7</v>
      </c>
      <c r="G168" s="4">
        <v>15</v>
      </c>
      <c r="H168" s="4">
        <v>21</v>
      </c>
      <c r="I168" s="4">
        <v>22.7</v>
      </c>
      <c r="J168" s="4">
        <v>33.299999999999997</v>
      </c>
      <c r="K168" s="4">
        <v>33</v>
      </c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2:27" x14ac:dyDescent="0.2">
      <c r="B169">
        <v>12</v>
      </c>
      <c r="D169" s="4">
        <v>19.3</v>
      </c>
      <c r="E169" s="4">
        <v>18.3</v>
      </c>
      <c r="F169" s="4">
        <v>15.6</v>
      </c>
      <c r="G169" s="4">
        <v>16.3</v>
      </c>
      <c r="H169" s="4">
        <v>21</v>
      </c>
      <c r="I169" s="4">
        <v>26.4</v>
      </c>
      <c r="J169" s="4">
        <v>32.700000000000003</v>
      </c>
      <c r="K169" s="4">
        <v>31</v>
      </c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2:27" x14ac:dyDescent="0.2">
      <c r="B170">
        <v>13</v>
      </c>
      <c r="D170" s="4">
        <v>13.7</v>
      </c>
      <c r="E170" s="4">
        <v>15.4</v>
      </c>
      <c r="F170" s="4">
        <v>12.6</v>
      </c>
      <c r="G170" s="4">
        <v>13.4</v>
      </c>
      <c r="H170" s="4">
        <v>22</v>
      </c>
      <c r="I170" s="4">
        <v>19</v>
      </c>
      <c r="J170" s="4">
        <v>40</v>
      </c>
      <c r="K170" s="4">
        <v>33.299999999999997</v>
      </c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2:27" x14ac:dyDescent="0.2">
      <c r="B171">
        <v>14</v>
      </c>
      <c r="D171" s="4">
        <v>13</v>
      </c>
      <c r="E171" s="4">
        <v>15.3</v>
      </c>
      <c r="F171" s="4">
        <v>6.7</v>
      </c>
      <c r="G171" s="4">
        <v>12</v>
      </c>
      <c r="H171" s="4">
        <v>23</v>
      </c>
      <c r="I171" s="4">
        <v>28.7</v>
      </c>
      <c r="J171" s="4">
        <v>40.4</v>
      </c>
      <c r="K171" s="4">
        <v>38</v>
      </c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2:27" x14ac:dyDescent="0.2">
      <c r="B172">
        <v>15</v>
      </c>
      <c r="D172" s="4">
        <v>16.7</v>
      </c>
      <c r="E172" s="4">
        <v>21.6</v>
      </c>
      <c r="F172" s="4">
        <v>18.399999999999999</v>
      </c>
      <c r="G172" s="4">
        <v>18</v>
      </c>
      <c r="H172" s="4">
        <v>33.700000000000003</v>
      </c>
      <c r="I172" s="4">
        <v>37.700000000000003</v>
      </c>
      <c r="J172" s="4">
        <v>57</v>
      </c>
      <c r="K172" s="4">
        <v>50.6</v>
      </c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2:27" x14ac:dyDescent="0.2">
      <c r="B173">
        <v>16</v>
      </c>
      <c r="D173" s="4">
        <v>10.7</v>
      </c>
      <c r="E173" s="4">
        <v>15</v>
      </c>
      <c r="F173" s="4">
        <v>10</v>
      </c>
      <c r="G173" s="4">
        <v>11.7</v>
      </c>
      <c r="H173" s="4">
        <v>25</v>
      </c>
      <c r="I173" s="4">
        <v>22</v>
      </c>
      <c r="J173" s="4">
        <v>32</v>
      </c>
      <c r="K173" s="4">
        <v>38.700000000000003</v>
      </c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2:27" x14ac:dyDescent="0.2"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6" spans="2:27" ht="15" x14ac:dyDescent="0.25">
      <c r="B176" s="5" t="s">
        <v>15</v>
      </c>
    </row>
    <row r="178" spans="2:27" x14ac:dyDescent="0.2">
      <c r="C178" s="2" t="s">
        <v>3</v>
      </c>
      <c r="D178">
        <v>50</v>
      </c>
      <c r="E178">
        <v>63</v>
      </c>
      <c r="F178">
        <v>80</v>
      </c>
      <c r="G178">
        <v>100</v>
      </c>
      <c r="H178">
        <v>125</v>
      </c>
      <c r="I178">
        <v>160</v>
      </c>
      <c r="J178">
        <v>200</v>
      </c>
      <c r="K178">
        <v>250</v>
      </c>
      <c r="L178">
        <v>315</v>
      </c>
      <c r="M178">
        <v>400</v>
      </c>
      <c r="N178">
        <v>500</v>
      </c>
      <c r="O178">
        <v>630</v>
      </c>
      <c r="P178">
        <v>800</v>
      </c>
      <c r="Q178">
        <v>1000</v>
      </c>
      <c r="R178">
        <v>1250</v>
      </c>
      <c r="S178">
        <v>1600</v>
      </c>
      <c r="T178">
        <v>2000</v>
      </c>
      <c r="U178">
        <v>2500</v>
      </c>
      <c r="V178">
        <v>3150</v>
      </c>
      <c r="W178">
        <v>4000</v>
      </c>
      <c r="X178">
        <v>5000</v>
      </c>
      <c r="Y178">
        <v>6300</v>
      </c>
      <c r="Z178">
        <v>8000</v>
      </c>
      <c r="AA178">
        <v>10000</v>
      </c>
    </row>
    <row r="180" spans="2:27" x14ac:dyDescent="0.2">
      <c r="B180" t="s">
        <v>4</v>
      </c>
    </row>
    <row r="182" spans="2:27" x14ac:dyDescent="0.2">
      <c r="B182">
        <v>1</v>
      </c>
      <c r="D182" s="3">
        <f>ROUND(E182-(E182-H182)/(E$178-H$178)*(E$178-D$178),1)</f>
        <v>10.9</v>
      </c>
      <c r="E182" s="3">
        <f>D158</f>
        <v>11.7</v>
      </c>
      <c r="F182" s="3">
        <f>ROUND(E182+((H182-E182)/(H$178-E$178)*(F$178-E$178)),1)</f>
        <v>12.8</v>
      </c>
      <c r="G182" s="3">
        <f>ROUND(E182+(H182-E182)/(H$178-E$178)*(G$178-E$178),1)</f>
        <v>14.1</v>
      </c>
      <c r="H182" s="3">
        <f>E158</f>
        <v>15.7</v>
      </c>
      <c r="I182" s="3">
        <f>ROUND(H182+((K182-H182)/(K$178-H$178)*(I$178-H$178)),1)</f>
        <v>13.7</v>
      </c>
      <c r="J182" s="3">
        <f>ROUND(H182+(K182-H182)/(K$178-H$178)*(J$178-H$178),1)</f>
        <v>11.4</v>
      </c>
      <c r="K182" s="3">
        <f>F158</f>
        <v>8.6</v>
      </c>
      <c r="L182" s="3">
        <f>ROUND(K182+((N182-K182)/(N$178-K$178)*(L$178-K$178)),1)</f>
        <v>9.1</v>
      </c>
      <c r="M182" s="3">
        <f>ROUND(K182+(N182-K182)/(N$178-K$178)*(M$178-K$178),1)</f>
        <v>9.9</v>
      </c>
      <c r="N182" s="3">
        <f>G158</f>
        <v>10.7</v>
      </c>
      <c r="O182" s="3">
        <f>ROUND(N182+((Q182-N182)/(Q$178-N$178)*(O$178-N$178)),1)</f>
        <v>14.6</v>
      </c>
      <c r="P182" s="3">
        <f>ROUND(N182+(Q182-N182)/(Q$178-N$178)*(P$178-N$178),1)</f>
        <v>19.600000000000001</v>
      </c>
      <c r="Q182" s="3">
        <f>H158</f>
        <v>25.6</v>
      </c>
      <c r="R182" s="3">
        <f>ROUND(Q182+((T182-Q182)/(T$178-Q$178)*(R$178-Q$178)),1)</f>
        <v>24.9</v>
      </c>
      <c r="S182" s="3">
        <f>ROUND(Q182+(T182-Q182)/(T$178-Q$178)*(S$178-Q$178),1)</f>
        <v>23.9</v>
      </c>
      <c r="T182" s="3">
        <f>I158</f>
        <v>22.7</v>
      </c>
      <c r="U182" s="3">
        <f>ROUND(T182+((W182-T182)/(W$178-T$178)*(U$178-T$178)),1)</f>
        <v>27.8</v>
      </c>
      <c r="V182" s="3">
        <f>ROUND(T182+(W182-T182)/(W$178-T$178)*(V$178-T$178),1)</f>
        <v>34.4</v>
      </c>
      <c r="W182" s="3">
        <f>J158</f>
        <v>43</v>
      </c>
      <c r="X182" s="3">
        <f>ROUND(W182+((Z182-W182)/(Z$178-W$178)*(X$178-W$178)),1)</f>
        <v>41.8</v>
      </c>
      <c r="Y182" s="3">
        <f>ROUND(W182+(Z182-W182)/(Z$178-W$178)*(Y$178-W$178),1)</f>
        <v>40.1</v>
      </c>
      <c r="Z182" s="3">
        <f>K158</f>
        <v>38</v>
      </c>
      <c r="AA182" s="3">
        <f>ROUND(Z182+(Z182-W182)/(Z$178-W$178)*(AA$178-Z$178),1)</f>
        <v>35.5</v>
      </c>
    </row>
    <row r="183" spans="2:27" x14ac:dyDescent="0.2">
      <c r="B183">
        <v>2</v>
      </c>
      <c r="D183" s="3">
        <f t="shared" ref="D183:D197" si="20">ROUND(E183-(E183-H183)/(E$178-H$178)*(E$178-D$178),1)</f>
        <v>11.1</v>
      </c>
      <c r="E183" s="3">
        <f t="shared" ref="E183:E197" si="21">D159</f>
        <v>12.7</v>
      </c>
      <c r="F183" s="3">
        <f t="shared" ref="F183:F197" si="22">ROUND(E183+((H183-E183)/(H$178-E$178)*(F$178-E$178)),1)</f>
        <v>14.8</v>
      </c>
      <c r="G183" s="3">
        <f t="shared" ref="G183:G197" si="23">ROUND(E183+(H183-E183)/(H$178-E$178)*(G$178-E$178),1)</f>
        <v>17.2</v>
      </c>
      <c r="H183" s="3">
        <f t="shared" ref="H183:H197" si="24">E159</f>
        <v>20.3</v>
      </c>
      <c r="I183" s="3">
        <f t="shared" ref="I183:I197" si="25">ROUND(H183+((K183-H183)/(K$178-H$178)*(I$178-H$178)),1)</f>
        <v>19</v>
      </c>
      <c r="J183" s="3">
        <f t="shared" ref="J183:J197" si="26">ROUND(H183+(K183-H183)/(K$178-H$178)*(J$178-H$178),1)</f>
        <v>17.5</v>
      </c>
      <c r="K183" s="3">
        <f t="shared" ref="K183:K197" si="27">F159</f>
        <v>15.7</v>
      </c>
      <c r="L183" s="3">
        <f t="shared" ref="L183:L197" si="28">ROUND(K183+((N183-K183)/(N$178-K$178)*(L$178-K$178)),1)</f>
        <v>15.1</v>
      </c>
      <c r="M183" s="3">
        <f t="shared" ref="M183:M197" si="29">ROUND(K183+(N183-K183)/(N$178-K$178)*(M$178-K$178),1)</f>
        <v>14.3</v>
      </c>
      <c r="N183" s="3">
        <f t="shared" ref="N183:N197" si="30">G159</f>
        <v>13.4</v>
      </c>
      <c r="O183" s="3">
        <f t="shared" ref="O183:O197" si="31">ROUND(N183+((Q183-N183)/(Q$178-N$178)*(O$178-N$178)),1)</f>
        <v>15.9</v>
      </c>
      <c r="P183" s="3">
        <f t="shared" ref="P183:P197" si="32">ROUND(N183+(Q183-N183)/(Q$178-N$178)*(P$178-N$178),1)</f>
        <v>19.2</v>
      </c>
      <c r="Q183" s="3">
        <f t="shared" ref="Q183:Q197" si="33">H159</f>
        <v>23</v>
      </c>
      <c r="R183" s="3">
        <f t="shared" ref="R183:R197" si="34">ROUND(Q183+((T183-Q183)/(T$178-Q$178)*(R$178-Q$178)),1)</f>
        <v>23.3</v>
      </c>
      <c r="S183" s="3">
        <f t="shared" ref="S183:S197" si="35">ROUND(Q183+(T183-Q183)/(T$178-Q$178)*(S$178-Q$178),1)</f>
        <v>23.8</v>
      </c>
      <c r="T183" s="3">
        <f t="shared" ref="T183:T197" si="36">I159</f>
        <v>24.3</v>
      </c>
      <c r="U183" s="3">
        <f t="shared" ref="U183:U197" si="37">ROUND(T183+((W183-T183)/(W$178-T$178)*(U$178-T$178)),1)</f>
        <v>27.4</v>
      </c>
      <c r="V183" s="3">
        <f t="shared" ref="V183:V197" si="38">ROUND(T183+(W183-T183)/(W$178-T$178)*(V$178-T$178),1)</f>
        <v>31.4</v>
      </c>
      <c r="W183" s="3">
        <f t="shared" ref="W183:W197" si="39">J159</f>
        <v>36.700000000000003</v>
      </c>
      <c r="X183" s="3">
        <f t="shared" ref="X183:X197" si="40">ROUND(W183+((Z183-W183)/(Z$178-W$178)*(X$178-W$178)),1)</f>
        <v>38</v>
      </c>
      <c r="Y183" s="3">
        <f t="shared" ref="Y183:Y197" si="41">ROUND(W183+(Z183-W183)/(Z$178-W$178)*(Y$178-W$178),1)</f>
        <v>39.700000000000003</v>
      </c>
      <c r="Z183" s="3">
        <f t="shared" ref="Z183:Z197" si="42">K159</f>
        <v>42</v>
      </c>
      <c r="AA183" s="3">
        <f t="shared" ref="AA183:AA197" si="43">ROUND(Z183+(Z183-W183)/(Z$178-W$178)*(AA$178-Z$178),1)</f>
        <v>44.7</v>
      </c>
    </row>
    <row r="184" spans="2:27" x14ac:dyDescent="0.2">
      <c r="B184">
        <v>3</v>
      </c>
      <c r="D184" s="3">
        <f t="shared" si="20"/>
        <v>20.6</v>
      </c>
      <c r="E184" s="3">
        <f t="shared" si="21"/>
        <v>21</v>
      </c>
      <c r="F184" s="3">
        <f t="shared" si="22"/>
        <v>21.5</v>
      </c>
      <c r="G184" s="3">
        <f t="shared" si="23"/>
        <v>22</v>
      </c>
      <c r="H184" s="3">
        <f t="shared" si="24"/>
        <v>22.7</v>
      </c>
      <c r="I184" s="3">
        <f t="shared" si="25"/>
        <v>21.3</v>
      </c>
      <c r="J184" s="3">
        <f t="shared" si="26"/>
        <v>19.7</v>
      </c>
      <c r="K184" s="3">
        <f t="shared" si="27"/>
        <v>17.7</v>
      </c>
      <c r="L184" s="3">
        <f t="shared" si="28"/>
        <v>17.8</v>
      </c>
      <c r="M184" s="3">
        <f t="shared" si="29"/>
        <v>17.899999999999999</v>
      </c>
      <c r="N184" s="3">
        <f t="shared" si="30"/>
        <v>18</v>
      </c>
      <c r="O184" s="3">
        <f t="shared" si="31"/>
        <v>20.399999999999999</v>
      </c>
      <c r="P184" s="3">
        <f t="shared" si="32"/>
        <v>23.6</v>
      </c>
      <c r="Q184" s="3">
        <f t="shared" si="33"/>
        <v>27.4</v>
      </c>
      <c r="R184" s="3">
        <f t="shared" si="34"/>
        <v>28.3</v>
      </c>
      <c r="S184" s="3">
        <f t="shared" si="35"/>
        <v>29.6</v>
      </c>
      <c r="T184" s="3">
        <f t="shared" si="36"/>
        <v>31</v>
      </c>
      <c r="U184" s="3">
        <f t="shared" si="37"/>
        <v>32.299999999999997</v>
      </c>
      <c r="V184" s="3">
        <f t="shared" si="38"/>
        <v>34</v>
      </c>
      <c r="W184" s="3">
        <f t="shared" si="39"/>
        <v>36.299999999999997</v>
      </c>
      <c r="X184" s="3">
        <f t="shared" si="40"/>
        <v>38.5</v>
      </c>
      <c r="Y184" s="3">
        <f t="shared" si="41"/>
        <v>41.3</v>
      </c>
      <c r="Z184" s="3">
        <f t="shared" si="42"/>
        <v>45</v>
      </c>
      <c r="AA184" s="3">
        <f t="shared" si="43"/>
        <v>49.4</v>
      </c>
    </row>
    <row r="185" spans="2:27" x14ac:dyDescent="0.2">
      <c r="B185">
        <v>4</v>
      </c>
      <c r="D185" s="3">
        <f t="shared" si="20"/>
        <v>21.5</v>
      </c>
      <c r="E185" s="3">
        <f t="shared" si="21"/>
        <v>21.6</v>
      </c>
      <c r="F185" s="3">
        <f t="shared" si="22"/>
        <v>21.7</v>
      </c>
      <c r="G185" s="3">
        <f t="shared" si="23"/>
        <v>21.8</v>
      </c>
      <c r="H185" s="3">
        <f t="shared" si="24"/>
        <v>22</v>
      </c>
      <c r="I185" s="3">
        <f t="shared" si="25"/>
        <v>21.7</v>
      </c>
      <c r="J185" s="3">
        <f t="shared" si="26"/>
        <v>21.4</v>
      </c>
      <c r="K185" s="3">
        <f t="shared" si="27"/>
        <v>21</v>
      </c>
      <c r="L185" s="3">
        <f t="shared" si="28"/>
        <v>19</v>
      </c>
      <c r="M185" s="3">
        <f t="shared" si="29"/>
        <v>16.399999999999999</v>
      </c>
      <c r="N185" s="3">
        <f t="shared" si="30"/>
        <v>13.4</v>
      </c>
      <c r="O185" s="3">
        <f t="shared" si="31"/>
        <v>16.3</v>
      </c>
      <c r="P185" s="3">
        <f t="shared" si="32"/>
        <v>20.2</v>
      </c>
      <c r="Q185" s="3">
        <f t="shared" si="33"/>
        <v>24.7</v>
      </c>
      <c r="R185" s="3">
        <f t="shared" si="34"/>
        <v>26.1</v>
      </c>
      <c r="S185" s="3">
        <f t="shared" si="35"/>
        <v>28.1</v>
      </c>
      <c r="T185" s="3">
        <f t="shared" si="36"/>
        <v>30.3</v>
      </c>
      <c r="U185" s="3">
        <f t="shared" si="37"/>
        <v>31.8</v>
      </c>
      <c r="V185" s="3">
        <f t="shared" si="38"/>
        <v>33.799999999999997</v>
      </c>
      <c r="W185" s="3">
        <f t="shared" si="39"/>
        <v>36.299999999999997</v>
      </c>
      <c r="X185" s="3">
        <f t="shared" si="40"/>
        <v>37.799999999999997</v>
      </c>
      <c r="Y185" s="3">
        <f t="shared" si="41"/>
        <v>39.799999999999997</v>
      </c>
      <c r="Z185" s="3">
        <f t="shared" si="42"/>
        <v>42.3</v>
      </c>
      <c r="AA185" s="3">
        <f t="shared" si="43"/>
        <v>45.3</v>
      </c>
    </row>
    <row r="186" spans="2:27" x14ac:dyDescent="0.2">
      <c r="B186">
        <v>5</v>
      </c>
      <c r="D186" s="3">
        <f t="shared" si="20"/>
        <v>10.7</v>
      </c>
      <c r="E186" s="3">
        <f t="shared" si="21"/>
        <v>10.6</v>
      </c>
      <c r="F186" s="3">
        <f t="shared" si="22"/>
        <v>10.4</v>
      </c>
      <c r="G186" s="3">
        <f t="shared" si="23"/>
        <v>10.199999999999999</v>
      </c>
      <c r="H186" s="3">
        <f t="shared" si="24"/>
        <v>10</v>
      </c>
      <c r="I186" s="3">
        <f t="shared" si="25"/>
        <v>10.5</v>
      </c>
      <c r="J186" s="3">
        <f t="shared" si="26"/>
        <v>11</v>
      </c>
      <c r="K186" s="3">
        <f t="shared" si="27"/>
        <v>11.7</v>
      </c>
      <c r="L186" s="3">
        <f t="shared" si="28"/>
        <v>12.8</v>
      </c>
      <c r="M186" s="3">
        <f t="shared" si="29"/>
        <v>14.3</v>
      </c>
      <c r="N186" s="3">
        <f t="shared" si="30"/>
        <v>16</v>
      </c>
      <c r="O186" s="3">
        <f t="shared" si="31"/>
        <v>18.2</v>
      </c>
      <c r="P186" s="3">
        <f t="shared" si="32"/>
        <v>21.2</v>
      </c>
      <c r="Q186" s="3">
        <f t="shared" si="33"/>
        <v>24.6</v>
      </c>
      <c r="R186" s="3">
        <f t="shared" si="34"/>
        <v>24.3</v>
      </c>
      <c r="S186" s="3">
        <f t="shared" si="35"/>
        <v>23.9</v>
      </c>
      <c r="T186" s="3">
        <f t="shared" si="36"/>
        <v>23.4</v>
      </c>
      <c r="U186" s="3">
        <f t="shared" si="37"/>
        <v>27.1</v>
      </c>
      <c r="V186" s="3">
        <f t="shared" si="38"/>
        <v>31.8</v>
      </c>
      <c r="W186" s="3">
        <f t="shared" si="39"/>
        <v>38</v>
      </c>
      <c r="X186" s="3">
        <f t="shared" si="40"/>
        <v>39.1</v>
      </c>
      <c r="Y186" s="3">
        <f t="shared" si="41"/>
        <v>40.5</v>
      </c>
      <c r="Z186" s="3">
        <f t="shared" si="42"/>
        <v>42.4</v>
      </c>
      <c r="AA186" s="3">
        <f t="shared" si="43"/>
        <v>44.6</v>
      </c>
    </row>
    <row r="187" spans="2:27" x14ac:dyDescent="0.2">
      <c r="B187">
        <v>6</v>
      </c>
      <c r="D187" s="3">
        <f t="shared" si="20"/>
        <v>12.1</v>
      </c>
      <c r="E187" s="3">
        <f t="shared" si="21"/>
        <v>12.3</v>
      </c>
      <c r="F187" s="3">
        <f t="shared" si="22"/>
        <v>12.6</v>
      </c>
      <c r="G187" s="3">
        <f t="shared" si="23"/>
        <v>12.9</v>
      </c>
      <c r="H187" s="3">
        <f t="shared" si="24"/>
        <v>13.3</v>
      </c>
      <c r="I187" s="3">
        <f t="shared" si="25"/>
        <v>13</v>
      </c>
      <c r="J187" s="3">
        <f t="shared" si="26"/>
        <v>12.7</v>
      </c>
      <c r="K187" s="3">
        <f t="shared" si="27"/>
        <v>12.3</v>
      </c>
      <c r="L187" s="3">
        <f t="shared" si="28"/>
        <v>13.7</v>
      </c>
      <c r="M187" s="3">
        <f t="shared" si="29"/>
        <v>15.5</v>
      </c>
      <c r="N187" s="3">
        <f t="shared" si="30"/>
        <v>17.600000000000001</v>
      </c>
      <c r="O187" s="3">
        <f t="shared" si="31"/>
        <v>20.8</v>
      </c>
      <c r="P187" s="3">
        <f t="shared" si="32"/>
        <v>25</v>
      </c>
      <c r="Q187" s="3">
        <f t="shared" si="33"/>
        <v>30</v>
      </c>
      <c r="R187" s="3">
        <f t="shared" si="34"/>
        <v>28.2</v>
      </c>
      <c r="S187" s="3">
        <f t="shared" si="35"/>
        <v>25.6</v>
      </c>
      <c r="T187" s="3">
        <f t="shared" si="36"/>
        <v>22.6</v>
      </c>
      <c r="U187" s="3">
        <f t="shared" si="37"/>
        <v>26.8</v>
      </c>
      <c r="V187" s="3">
        <f t="shared" si="38"/>
        <v>32.200000000000003</v>
      </c>
      <c r="W187" s="3">
        <f t="shared" si="39"/>
        <v>39.299999999999997</v>
      </c>
      <c r="X187" s="3">
        <f t="shared" si="40"/>
        <v>40.299999999999997</v>
      </c>
      <c r="Y187" s="3">
        <f t="shared" si="41"/>
        <v>41.6</v>
      </c>
      <c r="Z187" s="3">
        <f t="shared" si="42"/>
        <v>43.3</v>
      </c>
      <c r="AA187" s="3">
        <f t="shared" si="43"/>
        <v>45.3</v>
      </c>
    </row>
    <row r="188" spans="2:27" x14ac:dyDescent="0.2">
      <c r="B188">
        <v>7</v>
      </c>
      <c r="D188" s="3">
        <f t="shared" si="20"/>
        <v>11.2</v>
      </c>
      <c r="E188" s="3">
        <f t="shared" si="21"/>
        <v>11</v>
      </c>
      <c r="F188" s="3">
        <f t="shared" si="22"/>
        <v>10.7</v>
      </c>
      <c r="G188" s="3">
        <f t="shared" si="23"/>
        <v>10.4</v>
      </c>
      <c r="H188" s="3">
        <f t="shared" si="24"/>
        <v>10</v>
      </c>
      <c r="I188" s="3">
        <f t="shared" si="25"/>
        <v>10</v>
      </c>
      <c r="J188" s="3">
        <f t="shared" si="26"/>
        <v>10</v>
      </c>
      <c r="K188" s="3">
        <f t="shared" si="27"/>
        <v>10</v>
      </c>
      <c r="L188" s="3">
        <f t="shared" si="28"/>
        <v>10.9</v>
      </c>
      <c r="M188" s="3">
        <f t="shared" si="29"/>
        <v>12.2</v>
      </c>
      <c r="N188" s="3">
        <f t="shared" si="30"/>
        <v>13.6</v>
      </c>
      <c r="O188" s="3">
        <f t="shared" si="31"/>
        <v>16.399999999999999</v>
      </c>
      <c r="P188" s="3">
        <f t="shared" si="32"/>
        <v>20</v>
      </c>
      <c r="Q188" s="3">
        <f t="shared" si="33"/>
        <v>24.3</v>
      </c>
      <c r="R188" s="3">
        <f t="shared" si="34"/>
        <v>24.6</v>
      </c>
      <c r="S188" s="3">
        <f t="shared" si="35"/>
        <v>25</v>
      </c>
      <c r="T188" s="3">
        <f t="shared" si="36"/>
        <v>25.4</v>
      </c>
      <c r="U188" s="3">
        <f t="shared" si="37"/>
        <v>28.1</v>
      </c>
      <c r="V188" s="3">
        <f t="shared" si="38"/>
        <v>31.7</v>
      </c>
      <c r="W188" s="3">
        <f t="shared" si="39"/>
        <v>36.299999999999997</v>
      </c>
      <c r="X188" s="3">
        <f t="shared" si="40"/>
        <v>36.6</v>
      </c>
      <c r="Y188" s="3">
        <f t="shared" si="41"/>
        <v>36.9</v>
      </c>
      <c r="Z188" s="3">
        <f t="shared" si="42"/>
        <v>37.4</v>
      </c>
      <c r="AA188" s="3">
        <f t="shared" si="43"/>
        <v>38</v>
      </c>
    </row>
    <row r="189" spans="2:27" x14ac:dyDescent="0.2">
      <c r="B189">
        <v>8</v>
      </c>
      <c r="D189" s="3">
        <f t="shared" si="20"/>
        <v>16.8</v>
      </c>
      <c r="E189" s="3">
        <f t="shared" si="21"/>
        <v>16</v>
      </c>
      <c r="F189" s="3">
        <f t="shared" si="22"/>
        <v>14.9</v>
      </c>
      <c r="G189" s="3">
        <f t="shared" si="23"/>
        <v>13.6</v>
      </c>
      <c r="H189" s="3">
        <f t="shared" si="24"/>
        <v>12</v>
      </c>
      <c r="I189" s="3">
        <f t="shared" si="25"/>
        <v>11.8</v>
      </c>
      <c r="J189" s="3">
        <f t="shared" si="26"/>
        <v>11.6</v>
      </c>
      <c r="K189" s="3">
        <f t="shared" si="27"/>
        <v>11.3</v>
      </c>
      <c r="L189" s="3">
        <f t="shared" si="28"/>
        <v>11.7</v>
      </c>
      <c r="M189" s="3">
        <f t="shared" si="29"/>
        <v>12.3</v>
      </c>
      <c r="N189" s="3">
        <f t="shared" si="30"/>
        <v>13</v>
      </c>
      <c r="O189" s="3">
        <f t="shared" si="31"/>
        <v>17.100000000000001</v>
      </c>
      <c r="P189" s="3">
        <f t="shared" si="32"/>
        <v>22.4</v>
      </c>
      <c r="Q189" s="3">
        <f t="shared" si="33"/>
        <v>28.7</v>
      </c>
      <c r="R189" s="3">
        <f t="shared" si="34"/>
        <v>28</v>
      </c>
      <c r="S189" s="3">
        <f t="shared" si="35"/>
        <v>26.9</v>
      </c>
      <c r="T189" s="3">
        <f t="shared" si="36"/>
        <v>25.7</v>
      </c>
      <c r="U189" s="3">
        <f t="shared" si="37"/>
        <v>28.8</v>
      </c>
      <c r="V189" s="3">
        <f t="shared" si="38"/>
        <v>32.799999999999997</v>
      </c>
      <c r="W189" s="3">
        <f t="shared" si="39"/>
        <v>38</v>
      </c>
      <c r="X189" s="3">
        <f t="shared" si="40"/>
        <v>37.299999999999997</v>
      </c>
      <c r="Y189" s="3">
        <f t="shared" si="41"/>
        <v>36.299999999999997</v>
      </c>
      <c r="Z189" s="3">
        <f t="shared" si="42"/>
        <v>35</v>
      </c>
      <c r="AA189" s="3">
        <f t="shared" si="43"/>
        <v>33.5</v>
      </c>
    </row>
    <row r="190" spans="2:27" x14ac:dyDescent="0.2">
      <c r="B190">
        <v>9</v>
      </c>
      <c r="D190" s="3">
        <f t="shared" si="20"/>
        <v>11.4</v>
      </c>
      <c r="E190" s="3">
        <f t="shared" si="21"/>
        <v>11.4</v>
      </c>
      <c r="F190" s="3">
        <f t="shared" si="22"/>
        <v>11.5</v>
      </c>
      <c r="G190" s="3">
        <f t="shared" si="23"/>
        <v>11.5</v>
      </c>
      <c r="H190" s="3">
        <f t="shared" si="24"/>
        <v>11.6</v>
      </c>
      <c r="I190" s="3">
        <f t="shared" si="25"/>
        <v>11.4</v>
      </c>
      <c r="J190" s="3">
        <f t="shared" si="26"/>
        <v>11.2</v>
      </c>
      <c r="K190" s="3">
        <f t="shared" si="27"/>
        <v>11</v>
      </c>
      <c r="L190" s="3">
        <f t="shared" si="28"/>
        <v>11.7</v>
      </c>
      <c r="M190" s="3">
        <f t="shared" si="29"/>
        <v>12.6</v>
      </c>
      <c r="N190" s="3">
        <f t="shared" si="30"/>
        <v>13.7</v>
      </c>
      <c r="O190" s="3">
        <f t="shared" si="31"/>
        <v>17.8</v>
      </c>
      <c r="P190" s="3">
        <f t="shared" si="32"/>
        <v>23.1</v>
      </c>
      <c r="Q190" s="3">
        <f t="shared" si="33"/>
        <v>29.3</v>
      </c>
      <c r="R190" s="3">
        <f t="shared" si="34"/>
        <v>28.1</v>
      </c>
      <c r="S190" s="3">
        <f t="shared" si="35"/>
        <v>26.3</v>
      </c>
      <c r="T190" s="3">
        <f t="shared" si="36"/>
        <v>24.3</v>
      </c>
      <c r="U190" s="3">
        <f t="shared" si="37"/>
        <v>28.9</v>
      </c>
      <c r="V190" s="3">
        <f t="shared" si="38"/>
        <v>34.9</v>
      </c>
      <c r="W190" s="3">
        <f t="shared" si="39"/>
        <v>42.7</v>
      </c>
      <c r="X190" s="3">
        <f t="shared" si="40"/>
        <v>41.4</v>
      </c>
      <c r="Y190" s="3">
        <f t="shared" si="41"/>
        <v>39.799999999999997</v>
      </c>
      <c r="Z190" s="3">
        <f t="shared" si="42"/>
        <v>37.6</v>
      </c>
      <c r="AA190" s="3">
        <f t="shared" si="43"/>
        <v>35.1</v>
      </c>
    </row>
    <row r="191" spans="2:27" x14ac:dyDescent="0.2">
      <c r="B191">
        <v>10</v>
      </c>
      <c r="D191" s="3">
        <f t="shared" si="20"/>
        <v>12.8</v>
      </c>
      <c r="E191" s="3">
        <f t="shared" si="21"/>
        <v>12.7</v>
      </c>
      <c r="F191" s="3">
        <f t="shared" si="22"/>
        <v>12.5</v>
      </c>
      <c r="G191" s="3">
        <f t="shared" si="23"/>
        <v>12.3</v>
      </c>
      <c r="H191" s="3">
        <f t="shared" si="24"/>
        <v>12</v>
      </c>
      <c r="I191" s="3">
        <f t="shared" si="25"/>
        <v>10.9</v>
      </c>
      <c r="J191" s="3">
        <f t="shared" si="26"/>
        <v>9.6</v>
      </c>
      <c r="K191" s="3">
        <f t="shared" si="27"/>
        <v>8</v>
      </c>
      <c r="L191" s="3">
        <f t="shared" si="28"/>
        <v>8.3000000000000007</v>
      </c>
      <c r="M191" s="3">
        <f t="shared" si="29"/>
        <v>8.6</v>
      </c>
      <c r="N191" s="3">
        <f t="shared" si="30"/>
        <v>9</v>
      </c>
      <c r="O191" s="3">
        <f t="shared" si="31"/>
        <v>15.2</v>
      </c>
      <c r="P191" s="3">
        <f t="shared" si="32"/>
        <v>23.2</v>
      </c>
      <c r="Q191" s="3">
        <f t="shared" si="33"/>
        <v>32.700000000000003</v>
      </c>
      <c r="R191" s="3">
        <f t="shared" si="34"/>
        <v>30.9</v>
      </c>
      <c r="S191" s="3">
        <f t="shared" si="35"/>
        <v>28.4</v>
      </c>
      <c r="T191" s="3">
        <f t="shared" si="36"/>
        <v>25.6</v>
      </c>
      <c r="U191" s="3">
        <f t="shared" si="37"/>
        <v>28.5</v>
      </c>
      <c r="V191" s="3">
        <f t="shared" si="38"/>
        <v>32.200000000000003</v>
      </c>
      <c r="W191" s="3">
        <f t="shared" si="39"/>
        <v>37</v>
      </c>
      <c r="X191" s="3">
        <f t="shared" si="40"/>
        <v>38</v>
      </c>
      <c r="Y191" s="3">
        <f t="shared" si="41"/>
        <v>39.299999999999997</v>
      </c>
      <c r="Z191" s="3">
        <f t="shared" si="42"/>
        <v>41</v>
      </c>
      <c r="AA191" s="3">
        <f t="shared" si="43"/>
        <v>43</v>
      </c>
    </row>
    <row r="192" spans="2:27" x14ac:dyDescent="0.2">
      <c r="B192">
        <v>11</v>
      </c>
      <c r="D192" s="3">
        <f t="shared" si="20"/>
        <v>14.8</v>
      </c>
      <c r="E192" s="3">
        <f t="shared" si="21"/>
        <v>14</v>
      </c>
      <c r="F192" s="3">
        <f t="shared" si="22"/>
        <v>13</v>
      </c>
      <c r="G192" s="3">
        <f t="shared" si="23"/>
        <v>11.8</v>
      </c>
      <c r="H192" s="3">
        <f t="shared" si="24"/>
        <v>10.3</v>
      </c>
      <c r="I192" s="3">
        <f t="shared" si="25"/>
        <v>9.6</v>
      </c>
      <c r="J192" s="3">
        <f t="shared" si="26"/>
        <v>8.6999999999999993</v>
      </c>
      <c r="K192" s="3">
        <f t="shared" si="27"/>
        <v>7.7</v>
      </c>
      <c r="L192" s="3">
        <f t="shared" si="28"/>
        <v>9.6</v>
      </c>
      <c r="M192" s="3">
        <f t="shared" si="29"/>
        <v>12.1</v>
      </c>
      <c r="N192" s="3">
        <f t="shared" si="30"/>
        <v>15</v>
      </c>
      <c r="O192" s="3">
        <f t="shared" si="31"/>
        <v>16.600000000000001</v>
      </c>
      <c r="P192" s="3">
        <f t="shared" si="32"/>
        <v>18.600000000000001</v>
      </c>
      <c r="Q192" s="3">
        <f t="shared" si="33"/>
        <v>21</v>
      </c>
      <c r="R192" s="3">
        <f t="shared" si="34"/>
        <v>21.4</v>
      </c>
      <c r="S192" s="3">
        <f t="shared" si="35"/>
        <v>22</v>
      </c>
      <c r="T192" s="3">
        <f t="shared" si="36"/>
        <v>22.7</v>
      </c>
      <c r="U192" s="3">
        <f t="shared" si="37"/>
        <v>25.4</v>
      </c>
      <c r="V192" s="3">
        <f t="shared" si="38"/>
        <v>28.8</v>
      </c>
      <c r="W192" s="3">
        <f t="shared" si="39"/>
        <v>33.299999999999997</v>
      </c>
      <c r="X192" s="3">
        <f t="shared" si="40"/>
        <v>33.200000000000003</v>
      </c>
      <c r="Y192" s="3">
        <f t="shared" si="41"/>
        <v>33.1</v>
      </c>
      <c r="Z192" s="3">
        <f t="shared" si="42"/>
        <v>33</v>
      </c>
      <c r="AA192" s="3">
        <f t="shared" si="43"/>
        <v>32.9</v>
      </c>
    </row>
    <row r="193" spans="2:27" x14ac:dyDescent="0.2">
      <c r="B193">
        <v>12</v>
      </c>
      <c r="D193" s="3">
        <f t="shared" si="20"/>
        <v>19.5</v>
      </c>
      <c r="E193" s="3">
        <f t="shared" si="21"/>
        <v>19.3</v>
      </c>
      <c r="F193" s="3">
        <f t="shared" si="22"/>
        <v>19</v>
      </c>
      <c r="G193" s="3">
        <f t="shared" si="23"/>
        <v>18.7</v>
      </c>
      <c r="H193" s="3">
        <f t="shared" si="24"/>
        <v>18.3</v>
      </c>
      <c r="I193" s="3">
        <f t="shared" si="25"/>
        <v>17.5</v>
      </c>
      <c r="J193" s="3">
        <f t="shared" si="26"/>
        <v>16.7</v>
      </c>
      <c r="K193" s="3">
        <f t="shared" si="27"/>
        <v>15.6</v>
      </c>
      <c r="L193" s="3">
        <f t="shared" si="28"/>
        <v>15.8</v>
      </c>
      <c r="M193" s="3">
        <f t="shared" si="29"/>
        <v>16</v>
      </c>
      <c r="N193" s="3">
        <f t="shared" si="30"/>
        <v>16.3</v>
      </c>
      <c r="O193" s="3">
        <f t="shared" si="31"/>
        <v>17.5</v>
      </c>
      <c r="P193" s="3">
        <f t="shared" si="32"/>
        <v>19.100000000000001</v>
      </c>
      <c r="Q193" s="3">
        <f t="shared" si="33"/>
        <v>21</v>
      </c>
      <c r="R193" s="3">
        <f t="shared" si="34"/>
        <v>22.4</v>
      </c>
      <c r="S193" s="3">
        <f t="shared" si="35"/>
        <v>24.2</v>
      </c>
      <c r="T193" s="3">
        <f t="shared" si="36"/>
        <v>26.4</v>
      </c>
      <c r="U193" s="3">
        <f t="shared" si="37"/>
        <v>28</v>
      </c>
      <c r="V193" s="3">
        <f t="shared" si="38"/>
        <v>30</v>
      </c>
      <c r="W193" s="3">
        <f t="shared" si="39"/>
        <v>32.700000000000003</v>
      </c>
      <c r="X193" s="3">
        <f t="shared" si="40"/>
        <v>32.299999999999997</v>
      </c>
      <c r="Y193" s="3">
        <f t="shared" si="41"/>
        <v>31.7</v>
      </c>
      <c r="Z193" s="3">
        <f t="shared" si="42"/>
        <v>31</v>
      </c>
      <c r="AA193" s="3">
        <f t="shared" si="43"/>
        <v>30.2</v>
      </c>
    </row>
    <row r="194" spans="2:27" x14ac:dyDescent="0.2">
      <c r="B194">
        <v>13</v>
      </c>
      <c r="D194" s="3">
        <f t="shared" si="20"/>
        <v>13.3</v>
      </c>
      <c r="E194" s="3">
        <f t="shared" si="21"/>
        <v>13.7</v>
      </c>
      <c r="F194" s="3">
        <f t="shared" si="22"/>
        <v>14.2</v>
      </c>
      <c r="G194" s="3">
        <f t="shared" si="23"/>
        <v>14.7</v>
      </c>
      <c r="H194" s="3">
        <f t="shared" si="24"/>
        <v>15.4</v>
      </c>
      <c r="I194" s="3">
        <f t="shared" si="25"/>
        <v>14.6</v>
      </c>
      <c r="J194" s="3">
        <f t="shared" si="26"/>
        <v>13.7</v>
      </c>
      <c r="K194" s="3">
        <f t="shared" si="27"/>
        <v>12.6</v>
      </c>
      <c r="L194" s="3">
        <f t="shared" si="28"/>
        <v>12.8</v>
      </c>
      <c r="M194" s="3">
        <f t="shared" si="29"/>
        <v>13.1</v>
      </c>
      <c r="N194" s="3">
        <f t="shared" si="30"/>
        <v>13.4</v>
      </c>
      <c r="O194" s="3">
        <f t="shared" si="31"/>
        <v>15.6</v>
      </c>
      <c r="P194" s="3">
        <f t="shared" si="32"/>
        <v>18.600000000000001</v>
      </c>
      <c r="Q194" s="3">
        <f t="shared" si="33"/>
        <v>22</v>
      </c>
      <c r="R194" s="3">
        <f t="shared" si="34"/>
        <v>21.3</v>
      </c>
      <c r="S194" s="3">
        <f t="shared" si="35"/>
        <v>20.2</v>
      </c>
      <c r="T194" s="3">
        <f t="shared" si="36"/>
        <v>19</v>
      </c>
      <c r="U194" s="3">
        <f t="shared" si="37"/>
        <v>24.3</v>
      </c>
      <c r="V194" s="3">
        <f t="shared" si="38"/>
        <v>31.1</v>
      </c>
      <c r="W194" s="3">
        <f t="shared" si="39"/>
        <v>40</v>
      </c>
      <c r="X194" s="3">
        <f t="shared" si="40"/>
        <v>38.299999999999997</v>
      </c>
      <c r="Y194" s="3">
        <f t="shared" si="41"/>
        <v>36.1</v>
      </c>
      <c r="Z194" s="3">
        <f t="shared" si="42"/>
        <v>33.299999999999997</v>
      </c>
      <c r="AA194" s="3">
        <f t="shared" si="43"/>
        <v>30</v>
      </c>
    </row>
    <row r="195" spans="2:27" x14ac:dyDescent="0.2">
      <c r="B195">
        <v>14</v>
      </c>
      <c r="D195" s="3">
        <f t="shared" si="20"/>
        <v>12.5</v>
      </c>
      <c r="E195" s="3">
        <f t="shared" si="21"/>
        <v>13</v>
      </c>
      <c r="F195" s="3">
        <f t="shared" si="22"/>
        <v>13.6</v>
      </c>
      <c r="G195" s="3">
        <f t="shared" si="23"/>
        <v>14.4</v>
      </c>
      <c r="H195" s="3">
        <f t="shared" si="24"/>
        <v>15.3</v>
      </c>
      <c r="I195" s="3">
        <f t="shared" si="25"/>
        <v>12.9</v>
      </c>
      <c r="J195" s="3">
        <f t="shared" si="26"/>
        <v>10.1</v>
      </c>
      <c r="K195" s="3">
        <f t="shared" si="27"/>
        <v>6.7</v>
      </c>
      <c r="L195" s="3">
        <f t="shared" si="28"/>
        <v>8.1</v>
      </c>
      <c r="M195" s="3">
        <f t="shared" si="29"/>
        <v>9.9</v>
      </c>
      <c r="N195" s="3">
        <f t="shared" si="30"/>
        <v>12</v>
      </c>
      <c r="O195" s="3">
        <f t="shared" si="31"/>
        <v>14.9</v>
      </c>
      <c r="P195" s="3">
        <f t="shared" si="32"/>
        <v>18.600000000000001</v>
      </c>
      <c r="Q195" s="3">
        <f t="shared" si="33"/>
        <v>23</v>
      </c>
      <c r="R195" s="3">
        <f t="shared" si="34"/>
        <v>24.4</v>
      </c>
      <c r="S195" s="3">
        <f t="shared" si="35"/>
        <v>26.4</v>
      </c>
      <c r="T195" s="3">
        <f t="shared" si="36"/>
        <v>28.7</v>
      </c>
      <c r="U195" s="3">
        <f t="shared" si="37"/>
        <v>31.6</v>
      </c>
      <c r="V195" s="3">
        <f t="shared" si="38"/>
        <v>35.4</v>
      </c>
      <c r="W195" s="3">
        <f t="shared" si="39"/>
        <v>40.4</v>
      </c>
      <c r="X195" s="3">
        <f t="shared" si="40"/>
        <v>39.799999999999997</v>
      </c>
      <c r="Y195" s="3">
        <f t="shared" si="41"/>
        <v>39</v>
      </c>
      <c r="Z195" s="3">
        <f t="shared" si="42"/>
        <v>38</v>
      </c>
      <c r="AA195" s="3">
        <f t="shared" si="43"/>
        <v>36.799999999999997</v>
      </c>
    </row>
    <row r="196" spans="2:27" x14ac:dyDescent="0.2">
      <c r="B196">
        <v>15</v>
      </c>
      <c r="D196" s="3">
        <f t="shared" si="20"/>
        <v>15.7</v>
      </c>
      <c r="E196" s="3">
        <f t="shared" si="21"/>
        <v>16.7</v>
      </c>
      <c r="F196" s="3">
        <f t="shared" si="22"/>
        <v>18</v>
      </c>
      <c r="G196" s="3">
        <f t="shared" si="23"/>
        <v>19.600000000000001</v>
      </c>
      <c r="H196" s="3">
        <f t="shared" si="24"/>
        <v>21.6</v>
      </c>
      <c r="I196" s="3">
        <f t="shared" si="25"/>
        <v>20.7</v>
      </c>
      <c r="J196" s="3">
        <f t="shared" si="26"/>
        <v>19.7</v>
      </c>
      <c r="K196" s="3">
        <f t="shared" si="27"/>
        <v>18.399999999999999</v>
      </c>
      <c r="L196" s="3">
        <f t="shared" si="28"/>
        <v>18.3</v>
      </c>
      <c r="M196" s="3">
        <f t="shared" si="29"/>
        <v>18.2</v>
      </c>
      <c r="N196" s="3">
        <f t="shared" si="30"/>
        <v>18</v>
      </c>
      <c r="O196" s="3">
        <f t="shared" si="31"/>
        <v>22.1</v>
      </c>
      <c r="P196" s="3">
        <f t="shared" si="32"/>
        <v>27.4</v>
      </c>
      <c r="Q196" s="3">
        <f t="shared" si="33"/>
        <v>33.700000000000003</v>
      </c>
      <c r="R196" s="3">
        <f t="shared" si="34"/>
        <v>34.700000000000003</v>
      </c>
      <c r="S196" s="3">
        <f t="shared" si="35"/>
        <v>36.1</v>
      </c>
      <c r="T196" s="3">
        <f t="shared" si="36"/>
        <v>37.700000000000003</v>
      </c>
      <c r="U196" s="3">
        <f t="shared" si="37"/>
        <v>42.5</v>
      </c>
      <c r="V196" s="3">
        <f t="shared" si="38"/>
        <v>48.8</v>
      </c>
      <c r="W196" s="3">
        <f t="shared" si="39"/>
        <v>57</v>
      </c>
      <c r="X196" s="3">
        <f t="shared" si="40"/>
        <v>55.4</v>
      </c>
      <c r="Y196" s="3">
        <f t="shared" si="41"/>
        <v>53.3</v>
      </c>
      <c r="Z196" s="3">
        <f t="shared" si="42"/>
        <v>50.6</v>
      </c>
      <c r="AA196" s="3">
        <f t="shared" si="43"/>
        <v>47.4</v>
      </c>
    </row>
    <row r="197" spans="2:27" x14ac:dyDescent="0.2">
      <c r="B197">
        <v>16</v>
      </c>
      <c r="D197" s="3">
        <f t="shared" si="20"/>
        <v>9.8000000000000007</v>
      </c>
      <c r="E197" s="3">
        <f t="shared" si="21"/>
        <v>10.7</v>
      </c>
      <c r="F197" s="3">
        <f t="shared" si="22"/>
        <v>11.9</v>
      </c>
      <c r="G197" s="3">
        <f t="shared" si="23"/>
        <v>13.3</v>
      </c>
      <c r="H197" s="3">
        <f t="shared" si="24"/>
        <v>15</v>
      </c>
      <c r="I197" s="3">
        <f t="shared" si="25"/>
        <v>13.6</v>
      </c>
      <c r="J197" s="3">
        <f t="shared" si="26"/>
        <v>12</v>
      </c>
      <c r="K197" s="3">
        <f t="shared" si="27"/>
        <v>10</v>
      </c>
      <c r="L197" s="3">
        <f t="shared" si="28"/>
        <v>10.4</v>
      </c>
      <c r="M197" s="3">
        <f t="shared" si="29"/>
        <v>11</v>
      </c>
      <c r="N197" s="3">
        <f t="shared" si="30"/>
        <v>11.7</v>
      </c>
      <c r="O197" s="3">
        <f t="shared" si="31"/>
        <v>15.2</v>
      </c>
      <c r="P197" s="3">
        <f t="shared" si="32"/>
        <v>19.7</v>
      </c>
      <c r="Q197" s="3">
        <f t="shared" si="33"/>
        <v>25</v>
      </c>
      <c r="R197" s="3">
        <f t="shared" si="34"/>
        <v>24.3</v>
      </c>
      <c r="S197" s="3">
        <f t="shared" si="35"/>
        <v>23.2</v>
      </c>
      <c r="T197" s="3">
        <f t="shared" si="36"/>
        <v>22</v>
      </c>
      <c r="U197" s="3">
        <f t="shared" si="37"/>
        <v>24.5</v>
      </c>
      <c r="V197" s="3">
        <f t="shared" si="38"/>
        <v>27.8</v>
      </c>
      <c r="W197" s="3">
        <f t="shared" si="39"/>
        <v>32</v>
      </c>
      <c r="X197" s="3">
        <f t="shared" si="40"/>
        <v>33.700000000000003</v>
      </c>
      <c r="Y197" s="3">
        <f t="shared" si="41"/>
        <v>35.9</v>
      </c>
      <c r="Z197" s="3">
        <f t="shared" si="42"/>
        <v>38.700000000000003</v>
      </c>
      <c r="AA197" s="3">
        <f t="shared" si="43"/>
        <v>42.1</v>
      </c>
    </row>
    <row r="200" spans="2:27" ht="15" x14ac:dyDescent="0.25">
      <c r="B200" s="5" t="s">
        <v>16</v>
      </c>
    </row>
    <row r="202" spans="2:27" x14ac:dyDescent="0.2">
      <c r="C202" s="2" t="s">
        <v>3</v>
      </c>
      <c r="D202">
        <v>50</v>
      </c>
      <c r="E202">
        <v>63</v>
      </c>
      <c r="F202">
        <v>80</v>
      </c>
      <c r="G202">
        <v>100</v>
      </c>
      <c r="H202">
        <v>125</v>
      </c>
      <c r="I202">
        <v>160</v>
      </c>
      <c r="J202">
        <v>200</v>
      </c>
      <c r="K202">
        <v>250</v>
      </c>
      <c r="L202">
        <v>315</v>
      </c>
      <c r="M202">
        <v>400</v>
      </c>
      <c r="N202">
        <v>500</v>
      </c>
      <c r="O202">
        <v>630</v>
      </c>
      <c r="P202">
        <v>800</v>
      </c>
      <c r="Q202">
        <v>1000</v>
      </c>
      <c r="R202">
        <v>1250</v>
      </c>
      <c r="S202">
        <v>1600</v>
      </c>
      <c r="T202">
        <v>2000</v>
      </c>
      <c r="U202">
        <v>2500</v>
      </c>
      <c r="V202">
        <v>3150</v>
      </c>
      <c r="W202">
        <v>4000</v>
      </c>
      <c r="X202">
        <v>5000</v>
      </c>
      <c r="Y202">
        <v>6300</v>
      </c>
      <c r="Z202">
        <v>8000</v>
      </c>
      <c r="AA202">
        <v>10000</v>
      </c>
    </row>
    <row r="204" spans="2:27" x14ac:dyDescent="0.2">
      <c r="B204" t="s">
        <v>4</v>
      </c>
    </row>
    <row r="206" spans="2:27" x14ac:dyDescent="0.2">
      <c r="B206">
        <v>1</v>
      </c>
      <c r="D206" s="3">
        <f>D134+D182</f>
        <v>28.200000000000003</v>
      </c>
      <c r="E206" s="3">
        <f>E134+E182</f>
        <v>30.099999999999991</v>
      </c>
      <c r="F206" s="3">
        <f t="shared" ref="F206:AA206" si="44">F134+F182</f>
        <v>33.399999999999991</v>
      </c>
      <c r="G206" s="3">
        <f t="shared" si="44"/>
        <v>37.4</v>
      </c>
      <c r="H206" s="3">
        <f t="shared" si="44"/>
        <v>39.599999999999994</v>
      </c>
      <c r="I206" s="3">
        <f t="shared" si="44"/>
        <v>38.5</v>
      </c>
      <c r="J206" s="3">
        <f t="shared" si="44"/>
        <v>35</v>
      </c>
      <c r="K206" s="3">
        <f t="shared" si="44"/>
        <v>30.20000000000001</v>
      </c>
      <c r="L206" s="3">
        <f t="shared" si="44"/>
        <v>26.1</v>
      </c>
      <c r="M206" s="3">
        <f t="shared" si="44"/>
        <v>22</v>
      </c>
      <c r="N206" s="3">
        <f t="shared" si="44"/>
        <v>15.900000000000002</v>
      </c>
      <c r="O206" s="3">
        <f t="shared" si="44"/>
        <v>13.899999999999997</v>
      </c>
      <c r="P206" s="3">
        <f t="shared" si="44"/>
        <v>13.899999999999999</v>
      </c>
      <c r="Q206" s="3">
        <f t="shared" si="44"/>
        <v>21.1</v>
      </c>
      <c r="R206" s="3">
        <f t="shared" si="44"/>
        <v>22.9</v>
      </c>
      <c r="S206" s="3">
        <f t="shared" si="44"/>
        <v>24</v>
      </c>
      <c r="T206" s="3">
        <f t="shared" si="44"/>
        <v>22.499999999999996</v>
      </c>
      <c r="U206" s="3">
        <f t="shared" si="44"/>
        <v>21.3</v>
      </c>
      <c r="V206" s="3">
        <f t="shared" si="44"/>
        <v>30</v>
      </c>
      <c r="W206" s="3">
        <f t="shared" si="44"/>
        <v>41.7</v>
      </c>
      <c r="X206" s="3">
        <f t="shared" si="44"/>
        <v>41.6</v>
      </c>
      <c r="Y206" s="3">
        <f t="shared" si="44"/>
        <v>40.300000000000004</v>
      </c>
      <c r="Z206" s="3">
        <f t="shared" si="44"/>
        <v>37</v>
      </c>
      <c r="AA206" s="3">
        <f t="shared" si="44"/>
        <v>35.400000000000006</v>
      </c>
    </row>
    <row r="207" spans="2:27" x14ac:dyDescent="0.2">
      <c r="B207">
        <v>2</v>
      </c>
      <c r="D207" s="3">
        <f t="shared" ref="D207:E221" si="45">D135+D183</f>
        <v>28.6</v>
      </c>
      <c r="E207" s="3">
        <f t="shared" si="45"/>
        <v>32.100000000000009</v>
      </c>
      <c r="F207" s="3">
        <f t="shared" ref="F207:AA207" si="46">F135+F183</f>
        <v>34.700000000000003</v>
      </c>
      <c r="G207" s="3">
        <f t="shared" si="46"/>
        <v>38.900000000000006</v>
      </c>
      <c r="H207" s="3">
        <f t="shared" si="46"/>
        <v>43.3</v>
      </c>
      <c r="I207" s="3">
        <f t="shared" si="46"/>
        <v>42.900000000000006</v>
      </c>
      <c r="J207" s="3">
        <f t="shared" si="46"/>
        <v>41.4</v>
      </c>
      <c r="K207" s="3">
        <f t="shared" si="46"/>
        <v>37.399999999999991</v>
      </c>
      <c r="L207" s="3">
        <f t="shared" si="46"/>
        <v>32.700000000000003</v>
      </c>
      <c r="M207" s="3">
        <f t="shared" si="46"/>
        <v>27.099999999999998</v>
      </c>
      <c r="N207" s="3">
        <f t="shared" si="46"/>
        <v>19.100000000000001</v>
      </c>
      <c r="O207" s="3">
        <f t="shared" si="46"/>
        <v>16.699999999999996</v>
      </c>
      <c r="P207" s="3">
        <f t="shared" si="46"/>
        <v>12.400000000000002</v>
      </c>
      <c r="Q207" s="3">
        <f t="shared" si="46"/>
        <v>16.600000000000001</v>
      </c>
      <c r="R207" s="3">
        <f t="shared" si="46"/>
        <v>20.700000000000006</v>
      </c>
      <c r="S207" s="3">
        <f t="shared" si="46"/>
        <v>22.599999999999998</v>
      </c>
      <c r="T207" s="3">
        <f t="shared" si="46"/>
        <v>23.900000000000002</v>
      </c>
      <c r="U207" s="3">
        <f t="shared" si="46"/>
        <v>25.799999999999997</v>
      </c>
      <c r="V207" s="3">
        <f t="shared" si="46"/>
        <v>30.6</v>
      </c>
      <c r="W207" s="3">
        <f t="shared" si="46"/>
        <v>37.500000000000007</v>
      </c>
      <c r="X207" s="3">
        <f t="shared" si="46"/>
        <v>37.599999999999994</v>
      </c>
      <c r="Y207" s="3">
        <f t="shared" si="46"/>
        <v>38.4</v>
      </c>
      <c r="Z207" s="3">
        <f t="shared" si="46"/>
        <v>40.1</v>
      </c>
      <c r="AA207" s="3">
        <f t="shared" si="46"/>
        <v>45.4</v>
      </c>
    </row>
    <row r="208" spans="2:27" x14ac:dyDescent="0.2">
      <c r="B208">
        <v>3</v>
      </c>
      <c r="D208" s="3">
        <f t="shared" si="45"/>
        <v>37.6</v>
      </c>
      <c r="E208" s="3">
        <f t="shared" si="45"/>
        <v>40.699999999999996</v>
      </c>
      <c r="F208" s="3">
        <f t="shared" ref="F208:AA208" si="47">F136+F184</f>
        <v>42.7</v>
      </c>
      <c r="G208" s="3">
        <f t="shared" si="47"/>
        <v>44</v>
      </c>
      <c r="H208" s="3">
        <f t="shared" si="47"/>
        <v>45.8</v>
      </c>
      <c r="I208" s="3">
        <f t="shared" si="47"/>
        <v>45.899999999999991</v>
      </c>
      <c r="J208" s="3">
        <f t="shared" si="47"/>
        <v>43.400000000000006</v>
      </c>
      <c r="K208" s="3">
        <f t="shared" si="47"/>
        <v>38.5</v>
      </c>
      <c r="L208" s="3">
        <f t="shared" si="47"/>
        <v>34.799999999999997</v>
      </c>
      <c r="M208" s="3">
        <f t="shared" si="47"/>
        <v>29.500000000000007</v>
      </c>
      <c r="N208" s="3">
        <f t="shared" si="47"/>
        <v>21.600000000000009</v>
      </c>
      <c r="O208" s="3">
        <f t="shared" si="47"/>
        <v>18.399999999999999</v>
      </c>
      <c r="P208" s="3">
        <f t="shared" si="47"/>
        <v>16.599999999999994</v>
      </c>
      <c r="Q208" s="3">
        <f t="shared" si="47"/>
        <v>23.199999999999996</v>
      </c>
      <c r="R208" s="3">
        <f t="shared" si="47"/>
        <v>26.400000000000002</v>
      </c>
      <c r="S208" s="3">
        <f t="shared" si="47"/>
        <v>29</v>
      </c>
      <c r="T208" s="3">
        <f t="shared" si="47"/>
        <v>28.1</v>
      </c>
      <c r="U208" s="3">
        <f t="shared" si="47"/>
        <v>26.1</v>
      </c>
      <c r="V208" s="3">
        <f t="shared" si="47"/>
        <v>31.199999999999996</v>
      </c>
      <c r="W208" s="3">
        <f t="shared" si="47"/>
        <v>36.499999999999993</v>
      </c>
      <c r="X208" s="3">
        <f t="shared" si="47"/>
        <v>38.799999999999997</v>
      </c>
      <c r="Y208" s="3">
        <f t="shared" si="47"/>
        <v>40.299999999999997</v>
      </c>
      <c r="Z208" s="3">
        <f t="shared" si="47"/>
        <v>44.4</v>
      </c>
      <c r="AA208" s="3">
        <f t="shared" si="47"/>
        <v>50</v>
      </c>
    </row>
    <row r="209" spans="2:27" x14ac:dyDescent="0.2">
      <c r="B209">
        <v>4</v>
      </c>
      <c r="D209" s="3">
        <f t="shared" si="45"/>
        <v>38.900000000000006</v>
      </c>
      <c r="E209" s="3">
        <f t="shared" si="45"/>
        <v>41.400000000000006</v>
      </c>
      <c r="F209" s="3">
        <f t="shared" ref="F209:AA209" si="48">F137+F185</f>
        <v>43</v>
      </c>
      <c r="G209" s="3">
        <f t="shared" si="48"/>
        <v>44.2</v>
      </c>
      <c r="H209" s="3">
        <f t="shared" si="48"/>
        <v>45.1</v>
      </c>
      <c r="I209" s="3">
        <f t="shared" si="48"/>
        <v>44</v>
      </c>
      <c r="J209" s="3">
        <f t="shared" si="48"/>
        <v>41.999999999999993</v>
      </c>
      <c r="K209" s="3">
        <f t="shared" si="48"/>
        <v>39.700000000000003</v>
      </c>
      <c r="L209" s="3">
        <f t="shared" si="48"/>
        <v>33.600000000000009</v>
      </c>
      <c r="M209" s="3">
        <f t="shared" si="48"/>
        <v>26.1</v>
      </c>
      <c r="N209" s="3">
        <f t="shared" si="48"/>
        <v>15.600000000000003</v>
      </c>
      <c r="O209" s="3">
        <f t="shared" si="48"/>
        <v>13.7</v>
      </c>
      <c r="P209" s="3">
        <f t="shared" si="48"/>
        <v>13.900000000000002</v>
      </c>
      <c r="Q209" s="3">
        <f t="shared" si="48"/>
        <v>19.8</v>
      </c>
      <c r="R209" s="3">
        <f t="shared" si="48"/>
        <v>23.6</v>
      </c>
      <c r="S209" s="3">
        <f t="shared" si="48"/>
        <v>26.700000000000003</v>
      </c>
      <c r="T209" s="3">
        <f t="shared" si="48"/>
        <v>29.8</v>
      </c>
      <c r="U209" s="3">
        <f t="shared" si="48"/>
        <v>28.900000000000002</v>
      </c>
      <c r="V209" s="3">
        <f t="shared" si="48"/>
        <v>32.699999999999996</v>
      </c>
      <c r="W209" s="3">
        <f t="shared" si="48"/>
        <v>36.099999999999994</v>
      </c>
      <c r="X209" s="3">
        <f t="shared" si="48"/>
        <v>38</v>
      </c>
      <c r="Y209" s="3">
        <f t="shared" si="48"/>
        <v>39.9</v>
      </c>
      <c r="Z209" s="3">
        <f t="shared" si="48"/>
        <v>42.499999999999993</v>
      </c>
      <c r="AA209" s="3">
        <f t="shared" si="48"/>
        <v>46.4</v>
      </c>
    </row>
    <row r="210" spans="2:27" x14ac:dyDescent="0.2">
      <c r="B210">
        <v>5</v>
      </c>
      <c r="D210" s="3">
        <f t="shared" si="45"/>
        <v>29.7</v>
      </c>
      <c r="E210" s="3">
        <f t="shared" si="45"/>
        <v>31.1</v>
      </c>
      <c r="F210" s="3">
        <f t="shared" ref="F210:AA210" si="49">F138+F186</f>
        <v>32.199999999999996</v>
      </c>
      <c r="G210" s="3">
        <f t="shared" si="49"/>
        <v>33.299999999999997</v>
      </c>
      <c r="H210" s="3">
        <f t="shared" si="49"/>
        <v>34.500000000000007</v>
      </c>
      <c r="I210" s="3">
        <f t="shared" si="49"/>
        <v>35.000000000000007</v>
      </c>
      <c r="J210" s="3">
        <f t="shared" si="49"/>
        <v>33.299999999999997</v>
      </c>
      <c r="K210" s="3">
        <f t="shared" si="49"/>
        <v>31.900000000000002</v>
      </c>
      <c r="L210" s="3">
        <f t="shared" si="49"/>
        <v>28.999999999999996</v>
      </c>
      <c r="M210" s="3">
        <f t="shared" si="49"/>
        <v>24.900000000000002</v>
      </c>
      <c r="N210" s="3">
        <f t="shared" si="49"/>
        <v>19.099999999999994</v>
      </c>
      <c r="O210" s="3">
        <f t="shared" si="49"/>
        <v>16.7</v>
      </c>
      <c r="P210" s="3">
        <f t="shared" si="49"/>
        <v>15.3</v>
      </c>
      <c r="Q210" s="3">
        <f t="shared" si="49"/>
        <v>20.199999999999996</v>
      </c>
      <c r="R210" s="3">
        <f t="shared" si="49"/>
        <v>22.7</v>
      </c>
      <c r="S210" s="3">
        <f t="shared" si="49"/>
        <v>23.099999999999994</v>
      </c>
      <c r="T210" s="3">
        <f t="shared" si="49"/>
        <v>20.5</v>
      </c>
      <c r="U210" s="3">
        <f t="shared" si="49"/>
        <v>19.399999999999999</v>
      </c>
      <c r="V210" s="3">
        <f t="shared" si="49"/>
        <v>25.999999999999996</v>
      </c>
      <c r="W210" s="3">
        <f t="shared" si="49"/>
        <v>36.6</v>
      </c>
      <c r="X210" s="3">
        <f t="shared" si="49"/>
        <v>39.1</v>
      </c>
      <c r="Y210" s="3">
        <f t="shared" si="49"/>
        <v>39.9</v>
      </c>
      <c r="Z210" s="3">
        <f t="shared" si="49"/>
        <v>42.7</v>
      </c>
      <c r="AA210" s="3">
        <f t="shared" si="49"/>
        <v>43.9</v>
      </c>
    </row>
    <row r="211" spans="2:27" x14ac:dyDescent="0.2">
      <c r="B211">
        <v>6</v>
      </c>
      <c r="D211" s="3">
        <f t="shared" si="45"/>
        <v>29.800000000000004</v>
      </c>
      <c r="E211" s="3">
        <f t="shared" si="45"/>
        <v>31.100000000000005</v>
      </c>
      <c r="F211" s="3">
        <f t="shared" ref="F211:AA211" si="50">F139+F187</f>
        <v>33</v>
      </c>
      <c r="G211" s="3">
        <f t="shared" si="50"/>
        <v>35.9</v>
      </c>
      <c r="H211" s="3">
        <f t="shared" si="50"/>
        <v>37.700000000000003</v>
      </c>
      <c r="I211" s="3">
        <f t="shared" si="50"/>
        <v>38.299999999999997</v>
      </c>
      <c r="J211" s="3">
        <f t="shared" si="50"/>
        <v>37</v>
      </c>
      <c r="K211" s="3">
        <f t="shared" si="50"/>
        <v>33.099999999999994</v>
      </c>
      <c r="L211" s="3">
        <f t="shared" si="50"/>
        <v>30.099999999999991</v>
      </c>
      <c r="M211" s="3">
        <f t="shared" si="50"/>
        <v>26.099999999999994</v>
      </c>
      <c r="N211" s="3">
        <f t="shared" si="50"/>
        <v>21.500000000000007</v>
      </c>
      <c r="O211" s="3">
        <f t="shared" si="50"/>
        <v>19.100000000000005</v>
      </c>
      <c r="P211" s="3">
        <f t="shared" si="50"/>
        <v>18.799999999999997</v>
      </c>
      <c r="Q211" s="3">
        <f t="shared" si="50"/>
        <v>25.700000000000003</v>
      </c>
      <c r="R211" s="3">
        <f t="shared" si="50"/>
        <v>26.2</v>
      </c>
      <c r="S211" s="3">
        <f t="shared" si="50"/>
        <v>24.4</v>
      </c>
      <c r="T211" s="3">
        <f t="shared" si="50"/>
        <v>20.000000000000007</v>
      </c>
      <c r="U211" s="3">
        <f t="shared" si="50"/>
        <v>21.700000000000006</v>
      </c>
      <c r="V211" s="3">
        <f t="shared" si="50"/>
        <v>28.300000000000004</v>
      </c>
      <c r="W211" s="3">
        <f t="shared" si="50"/>
        <v>38.899999999999991</v>
      </c>
      <c r="X211" s="3">
        <f t="shared" si="50"/>
        <v>40.6</v>
      </c>
      <c r="Y211" s="3">
        <f t="shared" si="50"/>
        <v>41.5</v>
      </c>
      <c r="Z211" s="3">
        <f t="shared" si="50"/>
        <v>43.1</v>
      </c>
      <c r="AA211" s="3">
        <f t="shared" si="50"/>
        <v>45.599999999999994</v>
      </c>
    </row>
    <row r="212" spans="2:27" x14ac:dyDescent="0.2">
      <c r="B212">
        <v>7</v>
      </c>
      <c r="D212" s="3">
        <f t="shared" si="45"/>
        <v>31.199999999999992</v>
      </c>
      <c r="E212" s="3">
        <f t="shared" si="45"/>
        <v>32.700000000000003</v>
      </c>
      <c r="F212" s="3">
        <f t="shared" ref="F212:AA212" si="51">F140+F188</f>
        <v>33.5</v>
      </c>
      <c r="G212" s="3">
        <f t="shared" si="51"/>
        <v>33.6</v>
      </c>
      <c r="H212" s="3">
        <f t="shared" si="51"/>
        <v>34.4</v>
      </c>
      <c r="I212" s="3">
        <f t="shared" si="51"/>
        <v>34.099999999999994</v>
      </c>
      <c r="J212" s="3">
        <f t="shared" si="51"/>
        <v>34.200000000000003</v>
      </c>
      <c r="K212" s="3">
        <f t="shared" si="51"/>
        <v>32.200000000000003</v>
      </c>
      <c r="L212" s="3">
        <f t="shared" si="51"/>
        <v>28.200000000000003</v>
      </c>
      <c r="M212" s="3">
        <f t="shared" si="51"/>
        <v>24.699999999999992</v>
      </c>
      <c r="N212" s="3">
        <f t="shared" si="51"/>
        <v>18.300000000000004</v>
      </c>
      <c r="O212" s="3">
        <f t="shared" si="51"/>
        <v>16.599999999999987</v>
      </c>
      <c r="P212" s="3">
        <f t="shared" si="51"/>
        <v>14.5</v>
      </c>
      <c r="Q212" s="3">
        <f t="shared" si="51"/>
        <v>19.099999999999998</v>
      </c>
      <c r="R212" s="3">
        <f t="shared" si="51"/>
        <v>22.200000000000003</v>
      </c>
      <c r="S212" s="3">
        <f t="shared" si="51"/>
        <v>23.5</v>
      </c>
      <c r="T212" s="3">
        <f t="shared" si="51"/>
        <v>20.299999999999997</v>
      </c>
      <c r="U212" s="3">
        <f t="shared" si="51"/>
        <v>19.399999999999999</v>
      </c>
      <c r="V212" s="3">
        <f t="shared" si="51"/>
        <v>25.099999999999998</v>
      </c>
      <c r="W212" s="3">
        <f t="shared" si="51"/>
        <v>34.799999999999997</v>
      </c>
      <c r="X212" s="3">
        <f t="shared" si="51"/>
        <v>35.5</v>
      </c>
      <c r="Y212" s="3">
        <f t="shared" si="51"/>
        <v>35.200000000000003</v>
      </c>
      <c r="Z212" s="3">
        <f t="shared" si="51"/>
        <v>37.1</v>
      </c>
      <c r="AA212" s="3">
        <f t="shared" si="51"/>
        <v>37.6</v>
      </c>
    </row>
    <row r="213" spans="2:27" x14ac:dyDescent="0.2">
      <c r="B213">
        <v>8</v>
      </c>
      <c r="D213" s="3">
        <f t="shared" si="45"/>
        <v>36.899999999999991</v>
      </c>
      <c r="E213" s="3">
        <f t="shared" si="45"/>
        <v>36.500000000000007</v>
      </c>
      <c r="F213" s="3">
        <f t="shared" ref="F213:AA213" si="52">F141+F189</f>
        <v>36.1</v>
      </c>
      <c r="G213" s="3">
        <f t="shared" si="52"/>
        <v>35.000000000000007</v>
      </c>
      <c r="H213" s="3">
        <f t="shared" si="52"/>
        <v>34.699999999999996</v>
      </c>
      <c r="I213" s="3">
        <f t="shared" si="52"/>
        <v>36.5</v>
      </c>
      <c r="J213" s="3">
        <f t="shared" si="52"/>
        <v>36.700000000000003</v>
      </c>
      <c r="K213" s="3">
        <f t="shared" si="52"/>
        <v>35.600000000000009</v>
      </c>
      <c r="L213" s="3">
        <f t="shared" si="52"/>
        <v>31.400000000000002</v>
      </c>
      <c r="M213" s="3">
        <f t="shared" si="52"/>
        <v>27.800000000000008</v>
      </c>
      <c r="N213" s="3">
        <f t="shared" si="52"/>
        <v>21.799999999999997</v>
      </c>
      <c r="O213" s="3">
        <f t="shared" si="52"/>
        <v>22.499999999999993</v>
      </c>
      <c r="P213" s="3">
        <f t="shared" si="52"/>
        <v>19.100000000000001</v>
      </c>
      <c r="Q213" s="3">
        <f t="shared" si="52"/>
        <v>19.900000000000002</v>
      </c>
      <c r="R213" s="3">
        <f t="shared" si="52"/>
        <v>20.399999999999999</v>
      </c>
      <c r="S213" s="3">
        <f t="shared" si="52"/>
        <v>22.799999999999997</v>
      </c>
      <c r="T213" s="3">
        <f t="shared" si="52"/>
        <v>22.599999999999998</v>
      </c>
      <c r="U213" s="3">
        <f t="shared" si="52"/>
        <v>22.600000000000005</v>
      </c>
      <c r="V213" s="3">
        <f t="shared" si="52"/>
        <v>24.499999999999993</v>
      </c>
      <c r="W213" s="3">
        <f t="shared" si="52"/>
        <v>33.200000000000003</v>
      </c>
      <c r="X213" s="3">
        <f t="shared" si="52"/>
        <v>35.199999999999996</v>
      </c>
      <c r="Y213" s="3">
        <f t="shared" si="52"/>
        <v>35.699999999999996</v>
      </c>
      <c r="Z213" s="3">
        <f t="shared" si="52"/>
        <v>34.299999999999997</v>
      </c>
      <c r="AA213" s="3">
        <f t="shared" si="52"/>
        <v>31.599999999999994</v>
      </c>
    </row>
    <row r="214" spans="2:27" x14ac:dyDescent="0.2">
      <c r="B214">
        <v>9</v>
      </c>
      <c r="D214" s="3">
        <f t="shared" si="45"/>
        <v>34.300000000000004</v>
      </c>
      <c r="E214" s="3">
        <f t="shared" si="45"/>
        <v>34.299999999999997</v>
      </c>
      <c r="F214" s="3">
        <f t="shared" ref="F214:AA214" si="53">F142+F190</f>
        <v>34.4</v>
      </c>
      <c r="G214" s="3">
        <f t="shared" si="53"/>
        <v>34.400000000000006</v>
      </c>
      <c r="H214" s="3">
        <f t="shared" si="53"/>
        <v>34.799999999999997</v>
      </c>
      <c r="I214" s="3">
        <f t="shared" si="53"/>
        <v>35.4</v>
      </c>
      <c r="J214" s="3">
        <f t="shared" si="53"/>
        <v>34.799999999999997</v>
      </c>
      <c r="K214" s="3">
        <f t="shared" si="53"/>
        <v>31.700000000000003</v>
      </c>
      <c r="L214" s="3">
        <f t="shared" si="53"/>
        <v>28.900000000000002</v>
      </c>
      <c r="M214" s="3">
        <f t="shared" si="53"/>
        <v>24.299999999999997</v>
      </c>
      <c r="N214" s="3">
        <f t="shared" si="53"/>
        <v>19.100000000000005</v>
      </c>
      <c r="O214" s="3">
        <f t="shared" si="53"/>
        <v>17.900000000000002</v>
      </c>
      <c r="P214" s="3">
        <f t="shared" si="53"/>
        <v>15.399999999999999</v>
      </c>
      <c r="Q214" s="3">
        <f t="shared" si="53"/>
        <v>22.8</v>
      </c>
      <c r="R214" s="3">
        <f t="shared" si="53"/>
        <v>25.1</v>
      </c>
      <c r="S214" s="3">
        <f t="shared" si="53"/>
        <v>24.400000000000002</v>
      </c>
      <c r="T214" s="3">
        <f t="shared" si="53"/>
        <v>21.499999999999996</v>
      </c>
      <c r="U214" s="3">
        <f t="shared" si="53"/>
        <v>25</v>
      </c>
      <c r="V214" s="3">
        <f t="shared" si="53"/>
        <v>30.4</v>
      </c>
      <c r="W214" s="3">
        <f t="shared" si="53"/>
        <v>42.2</v>
      </c>
      <c r="X214" s="3">
        <f t="shared" si="53"/>
        <v>41.4</v>
      </c>
      <c r="Y214" s="3">
        <f t="shared" si="53"/>
        <v>39.1</v>
      </c>
      <c r="Z214" s="3">
        <f t="shared" si="53"/>
        <v>36.6</v>
      </c>
      <c r="AA214" s="3">
        <f t="shared" si="53"/>
        <v>36.200000000000003</v>
      </c>
    </row>
    <row r="215" spans="2:27" x14ac:dyDescent="0.2">
      <c r="B215">
        <v>10</v>
      </c>
      <c r="D215" s="3">
        <f t="shared" si="45"/>
        <v>34.700000000000003</v>
      </c>
      <c r="E215" s="3">
        <f t="shared" si="45"/>
        <v>34.600000000000009</v>
      </c>
      <c r="F215" s="3">
        <f t="shared" ref="F215:AA215" si="54">F143+F191</f>
        <v>34.399999999999991</v>
      </c>
      <c r="G215" s="3">
        <f t="shared" si="54"/>
        <v>34.200000000000003</v>
      </c>
      <c r="H215" s="3">
        <f t="shared" si="54"/>
        <v>34.9</v>
      </c>
      <c r="I215" s="3">
        <f t="shared" si="54"/>
        <v>35.200000000000003</v>
      </c>
      <c r="J215" s="3">
        <f t="shared" si="54"/>
        <v>34</v>
      </c>
      <c r="K215" s="3">
        <f t="shared" si="54"/>
        <v>31.100000000000009</v>
      </c>
      <c r="L215" s="3">
        <f t="shared" si="54"/>
        <v>26.099999999999998</v>
      </c>
      <c r="M215" s="3">
        <f t="shared" si="54"/>
        <v>22.900000000000006</v>
      </c>
      <c r="N215" s="3">
        <f t="shared" si="54"/>
        <v>17.799999999999997</v>
      </c>
      <c r="O215" s="3">
        <f t="shared" si="54"/>
        <v>20.499999999999996</v>
      </c>
      <c r="P215" s="3">
        <f t="shared" si="54"/>
        <v>19.799999999999994</v>
      </c>
      <c r="Q215" s="3">
        <f t="shared" si="54"/>
        <v>24.300000000000004</v>
      </c>
      <c r="R215" s="3">
        <f t="shared" si="54"/>
        <v>26.099999999999994</v>
      </c>
      <c r="S215" s="3">
        <f t="shared" si="54"/>
        <v>25.700000000000003</v>
      </c>
      <c r="T215" s="3">
        <f t="shared" si="54"/>
        <v>20.700000000000003</v>
      </c>
      <c r="U215" s="3">
        <f t="shared" si="54"/>
        <v>23.5</v>
      </c>
      <c r="V215" s="3">
        <f t="shared" si="54"/>
        <v>28.000000000000007</v>
      </c>
      <c r="W215" s="3">
        <f t="shared" si="54"/>
        <v>34.400000000000006</v>
      </c>
      <c r="X215" s="3">
        <f t="shared" si="54"/>
        <v>37.699999999999996</v>
      </c>
      <c r="Y215" s="3">
        <f t="shared" si="54"/>
        <v>38.9</v>
      </c>
      <c r="Z215" s="3">
        <f t="shared" si="54"/>
        <v>40.299999999999997</v>
      </c>
      <c r="AA215" s="3">
        <f t="shared" si="54"/>
        <v>42.6</v>
      </c>
    </row>
    <row r="216" spans="2:27" x14ac:dyDescent="0.2">
      <c r="B216">
        <v>11</v>
      </c>
      <c r="D216" s="3">
        <f t="shared" si="45"/>
        <v>38.5</v>
      </c>
      <c r="E216" s="3">
        <f t="shared" si="45"/>
        <v>37.699999999999996</v>
      </c>
      <c r="F216" s="3">
        <f t="shared" ref="F216:AA216" si="55">F144+F192</f>
        <v>36.700000000000003</v>
      </c>
      <c r="G216" s="3">
        <f t="shared" si="55"/>
        <v>35.5</v>
      </c>
      <c r="H216" s="3">
        <f t="shared" si="55"/>
        <v>34.900000000000006</v>
      </c>
      <c r="I216" s="3">
        <f t="shared" si="55"/>
        <v>33.9</v>
      </c>
      <c r="J216" s="3">
        <f t="shared" si="55"/>
        <v>31.700000000000006</v>
      </c>
      <c r="K216" s="3">
        <f t="shared" si="55"/>
        <v>28.499999999999996</v>
      </c>
      <c r="L216" s="3">
        <f t="shared" si="55"/>
        <v>26.299999999999997</v>
      </c>
      <c r="M216" s="3">
        <f t="shared" si="55"/>
        <v>23.20000000000001</v>
      </c>
      <c r="N216" s="3">
        <f t="shared" si="55"/>
        <v>18.399999999999991</v>
      </c>
      <c r="O216" s="3">
        <f t="shared" si="55"/>
        <v>14.399999999999999</v>
      </c>
      <c r="P216" s="3">
        <f t="shared" si="55"/>
        <v>10.600000000000001</v>
      </c>
      <c r="Q216" s="3">
        <f t="shared" si="55"/>
        <v>14.600000000000001</v>
      </c>
      <c r="R216" s="3">
        <f t="shared" si="55"/>
        <v>18.399999999999999</v>
      </c>
      <c r="S216" s="3">
        <f t="shared" si="55"/>
        <v>20.299999999999997</v>
      </c>
      <c r="T216" s="3">
        <f t="shared" si="55"/>
        <v>22.600000000000005</v>
      </c>
      <c r="U216" s="3">
        <f t="shared" si="55"/>
        <v>25.4</v>
      </c>
      <c r="V216" s="3">
        <f t="shared" si="55"/>
        <v>28.3</v>
      </c>
      <c r="W216" s="3">
        <f t="shared" si="55"/>
        <v>33</v>
      </c>
      <c r="X216" s="3">
        <f t="shared" si="55"/>
        <v>33</v>
      </c>
      <c r="Y216" s="3">
        <f t="shared" si="55"/>
        <v>31.300000000000004</v>
      </c>
      <c r="Z216" s="3">
        <f t="shared" si="55"/>
        <v>32.4</v>
      </c>
      <c r="AA216" s="3">
        <f t="shared" si="55"/>
        <v>32.9</v>
      </c>
    </row>
    <row r="217" spans="2:27" x14ac:dyDescent="0.2">
      <c r="B217">
        <v>12</v>
      </c>
      <c r="D217" s="3">
        <f t="shared" si="45"/>
        <v>41.5</v>
      </c>
      <c r="E217" s="3">
        <f t="shared" si="45"/>
        <v>41.3</v>
      </c>
      <c r="F217" s="3">
        <f t="shared" ref="F217:AA217" si="56">F145+F193</f>
        <v>41</v>
      </c>
      <c r="G217" s="3">
        <f t="shared" si="56"/>
        <v>40.700000000000003</v>
      </c>
      <c r="H217" s="3">
        <f t="shared" si="56"/>
        <v>42.2</v>
      </c>
      <c r="I217" s="3">
        <f t="shared" si="56"/>
        <v>41.6</v>
      </c>
      <c r="J217" s="3">
        <f t="shared" si="56"/>
        <v>39.5</v>
      </c>
      <c r="K217" s="3">
        <f t="shared" si="56"/>
        <v>35.9</v>
      </c>
      <c r="L217" s="3">
        <f t="shared" si="56"/>
        <v>31.899999999999995</v>
      </c>
      <c r="M217" s="3">
        <f t="shared" si="56"/>
        <v>27.1</v>
      </c>
      <c r="N217" s="3">
        <f t="shared" si="56"/>
        <v>19.3</v>
      </c>
      <c r="O217" s="3">
        <f t="shared" si="56"/>
        <v>15.699999999999989</v>
      </c>
      <c r="P217" s="3">
        <f t="shared" si="56"/>
        <v>12.899999999999999</v>
      </c>
      <c r="Q217" s="3">
        <f t="shared" si="56"/>
        <v>16.800000000000004</v>
      </c>
      <c r="R217" s="3">
        <f t="shared" si="56"/>
        <v>20.499999999999993</v>
      </c>
      <c r="S217" s="3">
        <f t="shared" si="56"/>
        <v>24.100000000000005</v>
      </c>
      <c r="T217" s="3">
        <f t="shared" si="56"/>
        <v>25.6</v>
      </c>
      <c r="U217" s="3">
        <f t="shared" si="56"/>
        <v>22</v>
      </c>
      <c r="V217" s="3">
        <f t="shared" si="56"/>
        <v>24.799999999999997</v>
      </c>
      <c r="W217" s="3">
        <f t="shared" si="56"/>
        <v>31.700000000000003</v>
      </c>
      <c r="X217" s="3">
        <f t="shared" si="56"/>
        <v>32.099999999999994</v>
      </c>
      <c r="Y217" s="3">
        <f t="shared" si="56"/>
        <v>31.8</v>
      </c>
      <c r="Z217" s="3">
        <f t="shared" si="56"/>
        <v>31.299999999999997</v>
      </c>
      <c r="AA217" s="3">
        <f t="shared" si="56"/>
        <v>30.899999999999995</v>
      </c>
    </row>
    <row r="218" spans="2:27" x14ac:dyDescent="0.2">
      <c r="B218">
        <v>13</v>
      </c>
      <c r="D218" s="3">
        <f t="shared" si="45"/>
        <v>36.5</v>
      </c>
      <c r="E218" s="3">
        <f t="shared" si="45"/>
        <v>36.900000000000006</v>
      </c>
      <c r="F218" s="3">
        <f t="shared" ref="F218:AA218" si="57">F146+F194</f>
        <v>37.399999999999991</v>
      </c>
      <c r="G218" s="3">
        <f t="shared" si="57"/>
        <v>37.899999999999991</v>
      </c>
      <c r="H218" s="3">
        <f t="shared" si="57"/>
        <v>39.699999999999996</v>
      </c>
      <c r="I218" s="3">
        <f t="shared" si="57"/>
        <v>38.500000000000007</v>
      </c>
      <c r="J218" s="3">
        <f t="shared" si="57"/>
        <v>37.200000000000003</v>
      </c>
      <c r="K218" s="3">
        <f t="shared" si="57"/>
        <v>33.5</v>
      </c>
      <c r="L218" s="3">
        <f t="shared" si="57"/>
        <v>29.600000000000005</v>
      </c>
      <c r="M218" s="3">
        <f t="shared" si="57"/>
        <v>24.9</v>
      </c>
      <c r="N218" s="3">
        <f t="shared" si="57"/>
        <v>17.999999999999993</v>
      </c>
      <c r="O218" s="3">
        <f t="shared" si="57"/>
        <v>14.399999999999997</v>
      </c>
      <c r="P218" s="3">
        <f t="shared" si="57"/>
        <v>11.800000000000004</v>
      </c>
      <c r="Q218" s="3">
        <f t="shared" si="57"/>
        <v>16.399999999999999</v>
      </c>
      <c r="R218" s="3">
        <f t="shared" si="57"/>
        <v>18.999999999999996</v>
      </c>
      <c r="S218" s="3">
        <f t="shared" si="57"/>
        <v>18.999999999999996</v>
      </c>
      <c r="T218" s="3">
        <f t="shared" si="57"/>
        <v>18.899999999999999</v>
      </c>
      <c r="U218" s="3">
        <f t="shared" si="57"/>
        <v>22.8</v>
      </c>
      <c r="V218" s="3">
        <f t="shared" si="57"/>
        <v>27.9</v>
      </c>
      <c r="W218" s="3">
        <f t="shared" si="57"/>
        <v>39.5</v>
      </c>
      <c r="X218" s="3">
        <f t="shared" si="57"/>
        <v>39.1</v>
      </c>
      <c r="Y218" s="3">
        <f t="shared" si="57"/>
        <v>36.200000000000003</v>
      </c>
      <c r="Z218" s="3">
        <f t="shared" si="57"/>
        <v>32.299999999999997</v>
      </c>
      <c r="AA218" s="3">
        <f t="shared" si="57"/>
        <v>29.699999999999996</v>
      </c>
    </row>
    <row r="219" spans="2:27" x14ac:dyDescent="0.2">
      <c r="B219">
        <v>14</v>
      </c>
      <c r="D219" s="3">
        <f t="shared" si="45"/>
        <v>34</v>
      </c>
      <c r="E219" s="3">
        <f t="shared" si="45"/>
        <v>34.499999999999993</v>
      </c>
      <c r="F219" s="3">
        <f t="shared" ref="F219:AA219" si="58">F147+F195</f>
        <v>35.100000000000009</v>
      </c>
      <c r="G219" s="3">
        <f t="shared" si="58"/>
        <v>35.9</v>
      </c>
      <c r="H219" s="3">
        <f t="shared" si="58"/>
        <v>38.799999999999997</v>
      </c>
      <c r="I219" s="3">
        <f t="shared" si="58"/>
        <v>37.5</v>
      </c>
      <c r="J219" s="3">
        <f t="shared" si="58"/>
        <v>35.200000000000003</v>
      </c>
      <c r="K219" s="3">
        <f t="shared" si="58"/>
        <v>29.999999999999996</v>
      </c>
      <c r="L219" s="3">
        <f t="shared" si="58"/>
        <v>25.70000000000001</v>
      </c>
      <c r="M219" s="3">
        <f t="shared" si="58"/>
        <v>23.29999999999999</v>
      </c>
      <c r="N219" s="3">
        <f t="shared" si="58"/>
        <v>17.900000000000006</v>
      </c>
      <c r="O219" s="3">
        <f t="shared" si="58"/>
        <v>16.499999999999993</v>
      </c>
      <c r="P219" s="3">
        <f t="shared" si="58"/>
        <v>14.300000000000004</v>
      </c>
      <c r="Q219" s="3">
        <f t="shared" si="58"/>
        <v>17.800000000000004</v>
      </c>
      <c r="R219" s="3">
        <f t="shared" si="58"/>
        <v>22.099999999999994</v>
      </c>
      <c r="S219" s="3">
        <f t="shared" si="58"/>
        <v>25.200000000000003</v>
      </c>
      <c r="T219" s="3">
        <f t="shared" si="58"/>
        <v>25.599999999999998</v>
      </c>
      <c r="U219" s="3">
        <f t="shared" si="58"/>
        <v>24.299999999999997</v>
      </c>
      <c r="V219" s="3">
        <f t="shared" si="58"/>
        <v>31.4</v>
      </c>
      <c r="W219" s="3">
        <f t="shared" si="58"/>
        <v>36.799999999999997</v>
      </c>
      <c r="X219" s="3">
        <f t="shared" si="58"/>
        <v>39.799999999999997</v>
      </c>
      <c r="Y219" s="3">
        <f t="shared" si="58"/>
        <v>37.699999999999996</v>
      </c>
      <c r="Z219" s="3">
        <f t="shared" si="58"/>
        <v>36.4</v>
      </c>
      <c r="AA219" s="3">
        <f t="shared" si="58"/>
        <v>37.4</v>
      </c>
    </row>
    <row r="220" spans="2:27" x14ac:dyDescent="0.2">
      <c r="B220">
        <v>15</v>
      </c>
      <c r="D220" s="3">
        <f t="shared" si="45"/>
        <v>40</v>
      </c>
      <c r="E220" s="3">
        <f t="shared" si="45"/>
        <v>41</v>
      </c>
      <c r="F220" s="3">
        <f t="shared" ref="F220:AA220" si="59">F148+F196</f>
        <v>42.3</v>
      </c>
      <c r="G220" s="3">
        <f t="shared" si="59"/>
        <v>43.9</v>
      </c>
      <c r="H220" s="3">
        <f t="shared" si="59"/>
        <v>45.800000000000004</v>
      </c>
      <c r="I220" s="3">
        <f t="shared" si="59"/>
        <v>45.3</v>
      </c>
      <c r="J220" s="3">
        <f t="shared" si="59"/>
        <v>43.600000000000009</v>
      </c>
      <c r="K220" s="3">
        <f t="shared" si="59"/>
        <v>40.899999999999991</v>
      </c>
      <c r="L220" s="3">
        <f t="shared" si="59"/>
        <v>36</v>
      </c>
      <c r="M220" s="3">
        <f t="shared" si="59"/>
        <v>30.600000000000005</v>
      </c>
      <c r="N220" s="3">
        <f t="shared" si="59"/>
        <v>22.200000000000003</v>
      </c>
      <c r="O220" s="3">
        <f t="shared" si="59"/>
        <v>21.9</v>
      </c>
      <c r="P220" s="3">
        <f t="shared" si="59"/>
        <v>20.200000000000003</v>
      </c>
      <c r="Q220" s="3">
        <f t="shared" si="59"/>
        <v>27.4</v>
      </c>
      <c r="R220" s="3">
        <f t="shared" si="59"/>
        <v>32.5</v>
      </c>
      <c r="S220" s="3">
        <f t="shared" si="59"/>
        <v>35.1</v>
      </c>
      <c r="T220" s="3">
        <f t="shared" si="59"/>
        <v>35.200000000000003</v>
      </c>
      <c r="U220" s="3">
        <f t="shared" si="59"/>
        <v>35.6</v>
      </c>
      <c r="V220" s="3">
        <f t="shared" si="59"/>
        <v>45.699999999999996</v>
      </c>
      <c r="W220" s="3">
        <f t="shared" si="59"/>
        <v>56.1</v>
      </c>
      <c r="X220" s="3">
        <f t="shared" si="59"/>
        <v>55.4</v>
      </c>
      <c r="Y220" s="3">
        <f t="shared" si="59"/>
        <v>53.199999999999996</v>
      </c>
      <c r="Z220" s="3">
        <f t="shared" si="59"/>
        <v>50.1</v>
      </c>
      <c r="AA220" s="3">
        <f t="shared" si="59"/>
        <v>48</v>
      </c>
    </row>
    <row r="221" spans="2:27" x14ac:dyDescent="0.2">
      <c r="B221">
        <v>16</v>
      </c>
      <c r="D221" s="3">
        <f t="shared" si="45"/>
        <v>33.599999999999994</v>
      </c>
      <c r="E221" s="3">
        <f t="shared" si="45"/>
        <v>34.5</v>
      </c>
      <c r="F221" s="3">
        <f t="shared" ref="F221:AA221" si="60">F149+F197</f>
        <v>35.700000000000003</v>
      </c>
      <c r="G221" s="3">
        <f t="shared" si="60"/>
        <v>37.100000000000009</v>
      </c>
      <c r="H221" s="3">
        <f t="shared" si="60"/>
        <v>39.899999999999991</v>
      </c>
      <c r="I221" s="3">
        <f t="shared" si="60"/>
        <v>37.800000000000004</v>
      </c>
      <c r="J221" s="3">
        <f t="shared" si="60"/>
        <v>34.300000000000004</v>
      </c>
      <c r="K221" s="3">
        <f t="shared" si="60"/>
        <v>30.699999999999996</v>
      </c>
      <c r="L221" s="3">
        <f t="shared" si="60"/>
        <v>26.300000000000004</v>
      </c>
      <c r="M221" s="3">
        <f t="shared" si="60"/>
        <v>21.900000000000006</v>
      </c>
      <c r="N221" s="3">
        <f t="shared" si="60"/>
        <v>15.499999999999996</v>
      </c>
      <c r="O221" s="3">
        <f t="shared" si="60"/>
        <v>14.8</v>
      </c>
      <c r="P221" s="3">
        <f t="shared" si="60"/>
        <v>12.999999999999996</v>
      </c>
      <c r="Q221" s="3">
        <f t="shared" si="60"/>
        <v>20.199999999999996</v>
      </c>
      <c r="R221" s="3">
        <f t="shared" si="60"/>
        <v>22.200000000000006</v>
      </c>
      <c r="S221" s="3">
        <f t="shared" si="60"/>
        <v>22.500000000000004</v>
      </c>
      <c r="T221" s="3">
        <f t="shared" si="60"/>
        <v>21.5</v>
      </c>
      <c r="U221" s="3">
        <f t="shared" si="60"/>
        <v>18.200000000000003</v>
      </c>
      <c r="V221" s="3">
        <f t="shared" si="60"/>
        <v>24.400000000000002</v>
      </c>
      <c r="W221" s="3">
        <f t="shared" si="60"/>
        <v>31.700000000000003</v>
      </c>
      <c r="X221" s="3">
        <f t="shared" si="60"/>
        <v>33.900000000000006</v>
      </c>
      <c r="Y221" s="3">
        <f t="shared" si="60"/>
        <v>36</v>
      </c>
      <c r="Z221" s="3">
        <f t="shared" si="60"/>
        <v>38.900000000000006</v>
      </c>
      <c r="AA221" s="3">
        <f t="shared" si="60"/>
        <v>43.400000000000006</v>
      </c>
    </row>
    <row r="224" spans="2:27" ht="15" x14ac:dyDescent="0.25">
      <c r="B224" s="5" t="s">
        <v>17</v>
      </c>
    </row>
    <row r="226" spans="2:27" x14ac:dyDescent="0.2">
      <c r="C226" s="2" t="s">
        <v>3</v>
      </c>
      <c r="D226">
        <v>63</v>
      </c>
      <c r="E226">
        <v>125</v>
      </c>
      <c r="F226">
        <v>250</v>
      </c>
      <c r="G226">
        <v>500</v>
      </c>
      <c r="H226">
        <v>1000</v>
      </c>
      <c r="I226">
        <v>2000</v>
      </c>
      <c r="J226">
        <v>4000</v>
      </c>
      <c r="K226">
        <v>8000</v>
      </c>
    </row>
    <row r="228" spans="2:27" x14ac:dyDescent="0.2">
      <c r="B228" t="s">
        <v>4</v>
      </c>
    </row>
    <row r="230" spans="2:27" x14ac:dyDescent="0.2">
      <c r="B230">
        <v>1</v>
      </c>
      <c r="D230" s="3">
        <f>ROUND(-1*10*LOG((10^(-0.1*D206)+10^(-0.1*E206)+10^(-0.1*F206))/3),1)</f>
        <v>30.1</v>
      </c>
      <c r="E230" s="3">
        <f>ROUND(-1*10*LOG((10^(-0.1*G206)+10^(-0.1*H206)+10^(-0.1*I206))/3),1)</f>
        <v>38.4</v>
      </c>
      <c r="F230" s="3">
        <f>ROUND(-1*10*LOG((10^(-0.1*J206)+10^(-0.1*K206)+10^(-0.1*L206))/3),1)</f>
        <v>29.1</v>
      </c>
      <c r="G230" s="3">
        <f>ROUND(-1*10*LOG((10^(-0.1*M206)+10^(-0.1*N206)+10^(-0.1*O206))/3),1)</f>
        <v>16.2</v>
      </c>
      <c r="H230" s="3">
        <f>ROUND(-1*10*LOG((10^(-0.1*P206)+10^(-0.1*Q206)+10^(-0.1*R206))/3),1)</f>
        <v>17.5</v>
      </c>
      <c r="I230" s="3">
        <f>ROUND(-1*10*LOG((10^(-0.1*S206)+10^(-0.1*T206)+10^(-0.1*U206))/3),1)</f>
        <v>22.5</v>
      </c>
      <c r="J230" s="3">
        <f>ROUND(-1*10*LOG((10^(-0.1*V206)+10^(-0.1*W206)+10^(-0.1*X206))/3),1)</f>
        <v>34.200000000000003</v>
      </c>
      <c r="K230" s="3">
        <f>ROUND(-1*10*LOG((10^(-0.1*Y206)+10^(-0.1*Z206)+10^(-0.1*AA206))/3),1)</f>
        <v>37.1</v>
      </c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2:27" x14ac:dyDescent="0.2">
      <c r="B231">
        <v>2</v>
      </c>
      <c r="D231" s="3">
        <f t="shared" ref="D231:D245" si="61">ROUND(-1*10*LOG((10^(-0.1*D207)+10^(-0.1*E207)+10^(-0.1*F207))/3),1)</f>
        <v>31.1</v>
      </c>
      <c r="E231" s="3">
        <f t="shared" ref="E231:E245" si="62">ROUND(-1*10*LOG((10^(-0.1*G207)+10^(-0.1*H207)+10^(-0.1*I207))/3),1)</f>
        <v>41.2</v>
      </c>
      <c r="F231" s="3">
        <f t="shared" ref="F231:F245" si="63">ROUND(-1*10*LOG((10^(-0.1*J207)+10^(-0.1*K207)+10^(-0.1*L207))/3),1)</f>
        <v>35.799999999999997</v>
      </c>
      <c r="G231" s="3">
        <f t="shared" ref="G231:G245" si="64">ROUND(-1*10*LOG((10^(-0.1*M207)+10^(-0.1*N207)+10^(-0.1*O207))/3),1)</f>
        <v>19.3</v>
      </c>
      <c r="H231" s="3">
        <f t="shared" ref="H231:H245" si="65">ROUND(-1*10*LOG((10^(-0.1*P207)+10^(-0.1*Q207)+10^(-0.1*R207))/3),1)</f>
        <v>15.3</v>
      </c>
      <c r="I231" s="3">
        <f t="shared" ref="I231:I245" si="66">ROUND(-1*10*LOG((10^(-0.1*S207)+10^(-0.1*T207)+10^(-0.1*U207))/3),1)</f>
        <v>23.9</v>
      </c>
      <c r="J231" s="3">
        <f t="shared" ref="J231:J245" si="67">ROUND(-1*10*LOG((10^(-0.1*V207)+10^(-0.1*W207)+10^(-0.1*X207))/3),1)</f>
        <v>33.9</v>
      </c>
      <c r="K231" s="3">
        <f t="shared" ref="K231:K245" si="68">ROUND(-1*10*LOG((10^(-0.1*Y207)+10^(-0.1*Z207)+10^(-0.1*AA207))/3),1)</f>
        <v>40.4</v>
      </c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2:27" x14ac:dyDescent="0.2">
      <c r="B232">
        <v>3</v>
      </c>
      <c r="D232" s="3">
        <f t="shared" si="61"/>
        <v>39.799999999999997</v>
      </c>
      <c r="E232" s="3">
        <f t="shared" si="62"/>
        <v>45.1</v>
      </c>
      <c r="F232" s="3">
        <f t="shared" si="63"/>
        <v>37.6</v>
      </c>
      <c r="G232" s="3">
        <f t="shared" si="64"/>
        <v>21.3</v>
      </c>
      <c r="H232" s="3">
        <f t="shared" si="65"/>
        <v>20.2</v>
      </c>
      <c r="I232" s="3">
        <f t="shared" si="66"/>
        <v>27.6</v>
      </c>
      <c r="J232" s="3">
        <f t="shared" si="67"/>
        <v>34.299999999999997</v>
      </c>
      <c r="K232" s="3">
        <f t="shared" si="68"/>
        <v>43.3</v>
      </c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2:27" x14ac:dyDescent="0.2">
      <c r="B233">
        <v>4</v>
      </c>
      <c r="D233" s="3">
        <f t="shared" si="61"/>
        <v>40.799999999999997</v>
      </c>
      <c r="E233" s="3">
        <f t="shared" si="62"/>
        <v>44.4</v>
      </c>
      <c r="F233" s="3">
        <f t="shared" si="63"/>
        <v>36.9</v>
      </c>
      <c r="G233" s="3">
        <f t="shared" si="64"/>
        <v>16.2</v>
      </c>
      <c r="H233" s="3">
        <f t="shared" si="65"/>
        <v>17.3</v>
      </c>
      <c r="I233" s="3">
        <f t="shared" si="66"/>
        <v>28.3</v>
      </c>
      <c r="J233" s="3">
        <f t="shared" si="67"/>
        <v>35</v>
      </c>
      <c r="K233" s="3">
        <f t="shared" si="68"/>
        <v>42.2</v>
      </c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2:27" x14ac:dyDescent="0.2">
      <c r="B234">
        <v>5</v>
      </c>
      <c r="D234" s="3">
        <f t="shared" si="61"/>
        <v>30.9</v>
      </c>
      <c r="E234" s="3">
        <f t="shared" si="62"/>
        <v>34.200000000000003</v>
      </c>
      <c r="F234" s="3">
        <f t="shared" si="63"/>
        <v>31</v>
      </c>
      <c r="G234" s="3">
        <f t="shared" si="64"/>
        <v>19.100000000000001</v>
      </c>
      <c r="H234" s="3">
        <f t="shared" si="65"/>
        <v>18.3</v>
      </c>
      <c r="I234" s="3">
        <f t="shared" si="66"/>
        <v>20.7</v>
      </c>
      <c r="J234" s="3">
        <f t="shared" si="67"/>
        <v>30.2</v>
      </c>
      <c r="K234" s="3">
        <f t="shared" si="68"/>
        <v>41.8</v>
      </c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2:27" x14ac:dyDescent="0.2">
      <c r="B235">
        <v>6</v>
      </c>
      <c r="D235" s="3">
        <f t="shared" si="61"/>
        <v>31.1</v>
      </c>
      <c r="E235" s="3">
        <f t="shared" si="62"/>
        <v>37.200000000000003</v>
      </c>
      <c r="F235" s="3">
        <f t="shared" si="63"/>
        <v>32.6</v>
      </c>
      <c r="G235" s="3">
        <f t="shared" si="64"/>
        <v>21.4</v>
      </c>
      <c r="H235" s="3">
        <f t="shared" si="65"/>
        <v>22.2</v>
      </c>
      <c r="I235" s="3">
        <f t="shared" si="66"/>
        <v>21.7</v>
      </c>
      <c r="J235" s="3">
        <f t="shared" si="67"/>
        <v>32.5</v>
      </c>
      <c r="K235" s="3">
        <f t="shared" si="68"/>
        <v>43.1</v>
      </c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2:27" x14ac:dyDescent="0.2">
      <c r="B236">
        <v>7</v>
      </c>
      <c r="D236" s="3">
        <f t="shared" si="61"/>
        <v>32.4</v>
      </c>
      <c r="E236" s="3">
        <f t="shared" si="62"/>
        <v>34</v>
      </c>
      <c r="F236" s="3">
        <f t="shared" si="63"/>
        <v>30.8</v>
      </c>
      <c r="G236" s="3">
        <f t="shared" si="64"/>
        <v>18.7</v>
      </c>
      <c r="H236" s="3">
        <f t="shared" si="65"/>
        <v>17.5</v>
      </c>
      <c r="I236" s="3">
        <f t="shared" si="66"/>
        <v>20.7</v>
      </c>
      <c r="J236" s="3">
        <f t="shared" si="67"/>
        <v>29.1</v>
      </c>
      <c r="K236" s="3">
        <f t="shared" si="68"/>
        <v>36.5</v>
      </c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2:27" x14ac:dyDescent="0.2">
      <c r="B237">
        <v>8</v>
      </c>
      <c r="D237" s="3">
        <f t="shared" si="61"/>
        <v>36.5</v>
      </c>
      <c r="E237" s="3">
        <f t="shared" si="62"/>
        <v>35.299999999999997</v>
      </c>
      <c r="F237" s="3">
        <f t="shared" si="63"/>
        <v>33.9</v>
      </c>
      <c r="G237" s="3">
        <f t="shared" si="64"/>
        <v>23.3</v>
      </c>
      <c r="H237" s="3">
        <f t="shared" si="65"/>
        <v>19.8</v>
      </c>
      <c r="I237" s="3">
        <f t="shared" si="66"/>
        <v>22.7</v>
      </c>
      <c r="J237" s="3">
        <f t="shared" si="67"/>
        <v>28.4</v>
      </c>
      <c r="K237" s="3">
        <f t="shared" si="68"/>
        <v>33.5</v>
      </c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2:27" x14ac:dyDescent="0.2">
      <c r="B238">
        <v>9</v>
      </c>
      <c r="D238" s="3">
        <f t="shared" si="61"/>
        <v>34.299999999999997</v>
      </c>
      <c r="E238" s="3">
        <f t="shared" si="62"/>
        <v>34.799999999999997</v>
      </c>
      <c r="F238" s="3">
        <f t="shared" si="63"/>
        <v>31.2</v>
      </c>
      <c r="G238" s="3">
        <f t="shared" si="64"/>
        <v>19.7</v>
      </c>
      <c r="H238" s="3">
        <f t="shared" si="65"/>
        <v>19.100000000000001</v>
      </c>
      <c r="I238" s="3">
        <f t="shared" si="66"/>
        <v>23.3</v>
      </c>
      <c r="J238" s="3">
        <f t="shared" si="67"/>
        <v>34.6</v>
      </c>
      <c r="K238" s="3">
        <f t="shared" si="68"/>
        <v>37.1</v>
      </c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2:27" x14ac:dyDescent="0.2">
      <c r="B239">
        <v>10</v>
      </c>
      <c r="D239" s="3">
        <f t="shared" si="61"/>
        <v>34.6</v>
      </c>
      <c r="E239" s="3">
        <f t="shared" si="62"/>
        <v>34.700000000000003</v>
      </c>
      <c r="F239" s="3">
        <f t="shared" si="63"/>
        <v>29.2</v>
      </c>
      <c r="G239" s="3">
        <f t="shared" si="64"/>
        <v>19.899999999999999</v>
      </c>
      <c r="H239" s="3">
        <f t="shared" si="65"/>
        <v>22.6</v>
      </c>
      <c r="I239" s="3">
        <f t="shared" si="66"/>
        <v>22.8</v>
      </c>
      <c r="J239" s="3">
        <f t="shared" si="67"/>
        <v>31.5</v>
      </c>
      <c r="K239" s="3">
        <f t="shared" si="68"/>
        <v>40.299999999999997</v>
      </c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</row>
    <row r="240" spans="2:27" x14ac:dyDescent="0.2">
      <c r="B240">
        <v>11</v>
      </c>
      <c r="D240" s="3">
        <f t="shared" si="61"/>
        <v>37.6</v>
      </c>
      <c r="E240" s="3">
        <f t="shared" si="62"/>
        <v>34.700000000000003</v>
      </c>
      <c r="F240" s="3">
        <f t="shared" si="63"/>
        <v>28.3</v>
      </c>
      <c r="G240" s="3">
        <f t="shared" si="64"/>
        <v>17.3</v>
      </c>
      <c r="H240" s="3">
        <f t="shared" si="65"/>
        <v>13.4</v>
      </c>
      <c r="I240" s="3">
        <f t="shared" si="66"/>
        <v>22.3</v>
      </c>
      <c r="J240" s="3">
        <f t="shared" si="67"/>
        <v>30.8</v>
      </c>
      <c r="K240" s="3">
        <f t="shared" si="68"/>
        <v>32.1</v>
      </c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</row>
    <row r="241" spans="2:27" x14ac:dyDescent="0.2">
      <c r="B241">
        <v>12</v>
      </c>
      <c r="D241" s="3">
        <f t="shared" si="61"/>
        <v>41.3</v>
      </c>
      <c r="E241" s="3">
        <f t="shared" si="62"/>
        <v>41.5</v>
      </c>
      <c r="F241" s="3">
        <f t="shared" si="63"/>
        <v>34.700000000000003</v>
      </c>
      <c r="G241" s="3">
        <f t="shared" si="64"/>
        <v>18.7</v>
      </c>
      <c r="H241" s="3">
        <f t="shared" si="65"/>
        <v>15.7</v>
      </c>
      <c r="I241" s="3">
        <f t="shared" si="66"/>
        <v>23.6</v>
      </c>
      <c r="J241" s="3">
        <f t="shared" si="67"/>
        <v>28.1</v>
      </c>
      <c r="K241" s="3">
        <f t="shared" si="68"/>
        <v>31.3</v>
      </c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</row>
    <row r="242" spans="2:27" x14ac:dyDescent="0.2">
      <c r="B242">
        <v>13</v>
      </c>
      <c r="D242" s="3">
        <f t="shared" si="61"/>
        <v>36.9</v>
      </c>
      <c r="E242" s="3">
        <f t="shared" si="62"/>
        <v>38.6</v>
      </c>
      <c r="F242" s="3">
        <f t="shared" si="63"/>
        <v>32.4</v>
      </c>
      <c r="G242" s="3">
        <f t="shared" si="64"/>
        <v>17.3</v>
      </c>
      <c r="H242" s="3">
        <f t="shared" si="65"/>
        <v>14.7</v>
      </c>
      <c r="I242" s="3">
        <f t="shared" si="66"/>
        <v>19.899999999999999</v>
      </c>
      <c r="J242" s="3">
        <f t="shared" si="67"/>
        <v>32.1</v>
      </c>
      <c r="K242" s="3">
        <f t="shared" si="68"/>
        <v>32</v>
      </c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</row>
    <row r="243" spans="2:27" x14ac:dyDescent="0.2">
      <c r="B243">
        <v>14</v>
      </c>
      <c r="D243" s="3">
        <f t="shared" si="61"/>
        <v>34.5</v>
      </c>
      <c r="E243" s="3">
        <f t="shared" si="62"/>
        <v>37.200000000000003</v>
      </c>
      <c r="F243" s="3">
        <f t="shared" si="63"/>
        <v>28.8</v>
      </c>
      <c r="G243" s="3">
        <f t="shared" si="64"/>
        <v>18.399999999999999</v>
      </c>
      <c r="H243" s="3">
        <f t="shared" si="65"/>
        <v>17</v>
      </c>
      <c r="I243" s="3">
        <f t="shared" si="66"/>
        <v>25</v>
      </c>
      <c r="J243" s="3">
        <f t="shared" si="67"/>
        <v>34.6</v>
      </c>
      <c r="K243" s="3">
        <f t="shared" si="68"/>
        <v>37.1</v>
      </c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</row>
    <row r="244" spans="2:27" x14ac:dyDescent="0.2">
      <c r="B244">
        <v>15</v>
      </c>
      <c r="D244" s="3">
        <f t="shared" si="61"/>
        <v>41</v>
      </c>
      <c r="E244" s="3">
        <f t="shared" si="62"/>
        <v>44.9</v>
      </c>
      <c r="F244" s="3">
        <f t="shared" si="63"/>
        <v>39</v>
      </c>
      <c r="G244" s="3">
        <f t="shared" si="64"/>
        <v>23.5</v>
      </c>
      <c r="H244" s="3">
        <f t="shared" si="65"/>
        <v>24</v>
      </c>
      <c r="I244" s="3">
        <f t="shared" si="66"/>
        <v>35.299999999999997</v>
      </c>
      <c r="J244" s="3">
        <f t="shared" si="67"/>
        <v>49.7</v>
      </c>
      <c r="K244" s="3">
        <f t="shared" si="68"/>
        <v>49.9</v>
      </c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</row>
    <row r="245" spans="2:27" x14ac:dyDescent="0.2">
      <c r="B245">
        <v>16</v>
      </c>
      <c r="D245" s="3">
        <f t="shared" si="61"/>
        <v>34.5</v>
      </c>
      <c r="E245" s="3">
        <f t="shared" si="62"/>
        <v>38.1</v>
      </c>
      <c r="F245" s="3">
        <f t="shared" si="63"/>
        <v>29.2</v>
      </c>
      <c r="G245" s="3">
        <f t="shared" si="64"/>
        <v>16.5</v>
      </c>
      <c r="H245" s="3">
        <f t="shared" si="65"/>
        <v>16.600000000000001</v>
      </c>
      <c r="I245" s="3">
        <f t="shared" si="66"/>
        <v>20.3</v>
      </c>
      <c r="J245" s="3">
        <f t="shared" si="67"/>
        <v>28</v>
      </c>
      <c r="K245" s="3">
        <f t="shared" si="68"/>
        <v>38.5</v>
      </c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</row>
    <row r="247" spans="2:27" x14ac:dyDescent="0.2">
      <c r="C247" t="s">
        <v>18</v>
      </c>
      <c r="D247" s="3">
        <f>ROUND(AVERAGE(D230:D245),1)</f>
        <v>35.5</v>
      </c>
      <c r="E247" s="3">
        <f t="shared" ref="E247:K247" si="69">ROUND(AVERAGE(E230:E245),1)</f>
        <v>38.4</v>
      </c>
      <c r="F247" s="3">
        <f t="shared" si="69"/>
        <v>32.5</v>
      </c>
      <c r="G247" s="3">
        <f t="shared" si="69"/>
        <v>19.2</v>
      </c>
      <c r="H247" s="3">
        <f t="shared" si="69"/>
        <v>18.2</v>
      </c>
      <c r="I247" s="3">
        <f t="shared" si="69"/>
        <v>23.8</v>
      </c>
      <c r="J247" s="3">
        <f t="shared" si="69"/>
        <v>32.9</v>
      </c>
      <c r="K247" s="3">
        <f t="shared" si="69"/>
        <v>38.5</v>
      </c>
    </row>
    <row r="248" spans="2:27" x14ac:dyDescent="0.2">
      <c r="C248" t="s">
        <v>19</v>
      </c>
      <c r="D248" s="3">
        <f>ROUND(STDEV(D230:D245),1)</f>
        <v>3.8</v>
      </c>
      <c r="E248" s="3">
        <f t="shared" ref="E248:K248" si="70">ROUND(STDEV(E230:E245),1)</f>
        <v>3.9</v>
      </c>
      <c r="F248" s="3">
        <f t="shared" si="70"/>
        <v>3.4</v>
      </c>
      <c r="G248" s="3">
        <f t="shared" si="70"/>
        <v>2.2999999999999998</v>
      </c>
      <c r="H248" s="3">
        <f t="shared" si="70"/>
        <v>3</v>
      </c>
      <c r="I248" s="3">
        <f t="shared" si="70"/>
        <v>3.9</v>
      </c>
      <c r="J248" s="3">
        <f t="shared" si="70"/>
        <v>5.0999999999999996</v>
      </c>
      <c r="K248" s="3">
        <f t="shared" si="70"/>
        <v>5</v>
      </c>
    </row>
    <row r="249" spans="2:27" x14ac:dyDescent="0.2">
      <c r="C249" t="s">
        <v>20</v>
      </c>
      <c r="D249" s="3">
        <f>D247-D248</f>
        <v>31.7</v>
      </c>
      <c r="E249" s="3">
        <f t="shared" ref="E249:K249" si="71">E247-E248</f>
        <v>34.5</v>
      </c>
      <c r="F249" s="3">
        <f t="shared" si="71"/>
        <v>29.1</v>
      </c>
      <c r="G249" s="3">
        <f t="shared" si="71"/>
        <v>16.899999999999999</v>
      </c>
      <c r="H249" s="3">
        <f t="shared" si="71"/>
        <v>15.2</v>
      </c>
      <c r="I249" s="3">
        <f t="shared" si="71"/>
        <v>19.900000000000002</v>
      </c>
      <c r="J249" s="3">
        <f t="shared" si="71"/>
        <v>27.799999999999997</v>
      </c>
      <c r="K249" s="3">
        <f t="shared" si="71"/>
        <v>33.5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DGUV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Dantscher, Sandra</dc:creator>
  <cp:lastModifiedBy>Voigt, Kay Sebastian</cp:lastModifiedBy>
  <dcterms:created xsi:type="dcterms:W3CDTF">2018-01-20T18:44:27Z</dcterms:created>
  <dcterms:modified xsi:type="dcterms:W3CDTF">2018-08-15T14:25:29Z</dcterms:modified>
</cp:coreProperties>
</file>